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intranet.scb.nu/dc/scb/Capital Management/Pillar 3/2020/4.0 Workings/Excel/"/>
    </mc:Choice>
  </mc:AlternateContent>
  <xr:revisionPtr revIDLastSave="0" documentId="13_ncr:1_{C3D5CBB2-B859-4DB0-8585-20C9E821B6B4}" xr6:coauthVersionLast="45" xr6:coauthVersionMax="45" xr10:uidLastSave="{00000000-0000-0000-0000-000000000000}"/>
  <bookViews>
    <workbookView xWindow="-120" yWindow="-120" windowWidth="29040" windowHeight="17640" xr2:uid="{00000000-000D-0000-FFFF-FFFF00000000}"/>
  </bookViews>
  <sheets>
    <sheet name="Contents" sheetId="23" r:id="rId1"/>
    <sheet name="A1" sheetId="35" r:id="rId2"/>
    <sheet name="A2" sheetId="32" r:id="rId3"/>
    <sheet name="A3" sheetId="33" r:id="rId4"/>
    <sheet name="A4" sheetId="27" r:id="rId5"/>
    <sheet name="A5" sheetId="28" r:id="rId6"/>
    <sheet name="A6" sheetId="29" r:id="rId7"/>
    <sheet name="CRB-B" sheetId="1" r:id="rId8"/>
    <sheet name="CRB-C" sheetId="2" r:id="rId9"/>
    <sheet name="CRB-D" sheetId="3" r:id="rId10"/>
    <sheet name="CRB-E" sheetId="4" r:id="rId11"/>
    <sheet name="CR1-A" sheetId="5" r:id="rId12"/>
    <sheet name="CR1-A (NO)" sheetId="16" state="hidden" r:id="rId13"/>
    <sheet name="CR1-A (SW)" sheetId="18" state="hidden" r:id="rId14"/>
    <sheet name="CR1-A (DK)" sheetId="19" state="hidden" r:id="rId15"/>
    <sheet name="CR1-A (FI)" sheetId="20" state="hidden" r:id="rId16"/>
    <sheet name="CR1-A (IR)" sheetId="21" state="hidden" r:id="rId17"/>
    <sheet name="CR1-A (UK)" sheetId="22" state="hidden" r:id="rId18"/>
    <sheet name="CR1-B" sheetId="6" r:id="rId19"/>
    <sheet name="CR4" sheetId="7" r:id="rId20"/>
    <sheet name="CR5" sheetId="8" r:id="rId21"/>
    <sheet name="CR6" sheetId="9" r:id="rId22"/>
    <sheet name="CR8" sheetId="11" r:id="rId23"/>
    <sheet name="CR9" sheetId="12" r:id="rId24"/>
    <sheet name="LIQ1" sheetId="34" r:id="rId25"/>
  </sheets>
  <externalReferences>
    <externalReference r:id="rId26"/>
  </externalReferences>
  <definedNames>
    <definedName name="_xlnm.Print_Area" localSheetId="11">'CR1-A'!$A$1:$K$38</definedName>
    <definedName name="_xlnm.Print_Area" localSheetId="14">'CR1-A (DK)'!$A$4:$K$42</definedName>
    <definedName name="_xlnm.Print_Area" localSheetId="15">'CR1-A (FI)'!$A$4:$K$42</definedName>
    <definedName name="_xlnm.Print_Area" localSheetId="16">'CR1-A (IR)'!$A$4:$K$42</definedName>
    <definedName name="_xlnm.Print_Area" localSheetId="12">'CR1-A (NO)'!$A$4:$K$42</definedName>
    <definedName name="_xlnm.Print_Area" localSheetId="13">'CR1-A (SW)'!$A$4:$K$42</definedName>
    <definedName name="_xlnm.Print_Area" localSheetId="17">'CR1-A (UK)'!$A$4:$K$42</definedName>
    <definedName name="_xlnm.Print_Area" localSheetId="18">'CR1-B'!$A$2:$I$35</definedName>
    <definedName name="_xlnm.Print_Area" localSheetId="19">'CR4'!$A$1:$J$22</definedName>
    <definedName name="_xlnm.Print_Area" localSheetId="20">'CR5'!$A$1:$U$16</definedName>
    <definedName name="_xlnm.Print_Area" localSheetId="21">'CR6'!$A$1:$P$2</definedName>
    <definedName name="_xlnm.Print_Area" localSheetId="22">'CR8'!$A$1:$I$24</definedName>
    <definedName name="_xlnm.Print_Area" localSheetId="23">'CR9'!$A$1:$L$3</definedName>
    <definedName name="_xlnm.Print_Area" localSheetId="7">'CRB-B'!$A$1:$G$33</definedName>
    <definedName name="_xlnm.Print_Area" localSheetId="8">'CRB-C'!$A$2:$K$39</definedName>
    <definedName name="_xlnm.Print_Area" localSheetId="9">'CRB-D'!$A$1:$T$32</definedName>
    <definedName name="_xlnm.Print_Area" localSheetId="10">'CRB-E'!$A$2:$K$36</definedName>
    <definedName name="Ratings">[1]Ratings!$B$25:$F$59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21" l="1"/>
  <c r="G27" i="21"/>
  <c r="G27" i="22"/>
  <c r="H27" i="16"/>
  <c r="G27" i="18"/>
  <c r="G27" i="19"/>
  <c r="J19" i="20"/>
  <c r="H27" i="20"/>
  <c r="H27" i="21"/>
  <c r="J25" i="21"/>
  <c r="G27" i="20"/>
  <c r="I27" i="16"/>
  <c r="D27" i="16"/>
  <c r="I27" i="18"/>
  <c r="F27" i="19"/>
  <c r="I27" i="19"/>
  <c r="I27" i="21"/>
  <c r="F27" i="22"/>
  <c r="F27" i="18"/>
  <c r="J22" i="16"/>
  <c r="J19" i="16"/>
  <c r="J25" i="18"/>
  <c r="I27" i="20"/>
  <c r="J25" i="16"/>
  <c r="J19" i="18"/>
  <c r="H27" i="18"/>
  <c r="J19" i="21"/>
  <c r="J25" i="22"/>
  <c r="J25" i="19"/>
  <c r="J19" i="19"/>
  <c r="H27" i="19"/>
  <c r="J22" i="19"/>
  <c r="D27" i="20"/>
  <c r="J19" i="22"/>
  <c r="H27" i="22"/>
  <c r="I27" i="22"/>
  <c r="J25" i="20"/>
  <c r="J22" i="22"/>
  <c r="J22" i="21"/>
  <c r="J22" i="20"/>
  <c r="J20" i="20"/>
  <c r="D27" i="19"/>
  <c r="E27" i="19"/>
  <c r="D27" i="18"/>
  <c r="J22" i="18"/>
  <c r="F27" i="20"/>
  <c r="E27" i="22"/>
  <c r="J21" i="22"/>
  <c r="D27" i="22"/>
  <c r="J21" i="21"/>
  <c r="D27" i="21"/>
  <c r="J17" i="20"/>
  <c r="J21" i="20"/>
  <c r="J21" i="19"/>
  <c r="J21" i="18"/>
  <c r="J17" i="18"/>
  <c r="G27" i="16"/>
  <c r="F27" i="16"/>
  <c r="J17" i="16"/>
  <c r="J21" i="16"/>
  <c r="E27" i="16"/>
  <c r="E27" i="20" l="1"/>
  <c r="J27" i="20" s="1"/>
  <c r="J27" i="19"/>
  <c r="E27" i="18"/>
  <c r="J27" i="18" s="1"/>
  <c r="J20" i="19"/>
  <c r="E27" i="21"/>
  <c r="J27" i="21" s="1"/>
  <c r="J27" i="22"/>
  <c r="J20" i="22"/>
  <c r="J20" i="21"/>
  <c r="J20" i="18"/>
  <c r="J27" i="16"/>
  <c r="J20" i="16"/>
</calcChain>
</file>

<file path=xl/sharedStrings.xml><?xml version="1.0" encoding="utf-8"?>
<sst xmlns="http://schemas.openxmlformats.org/spreadsheetml/2006/main" count="1368" uniqueCount="619">
  <si>
    <t>EU CRB-B – Total and average net amount of exposures</t>
  </si>
  <si>
    <t>Amounts in NOK million</t>
  </si>
  <si>
    <t>Net value of exposures at the end of the period</t>
  </si>
  <si>
    <t>Average net exposures over the period</t>
  </si>
  <si>
    <t>Corporates</t>
  </si>
  <si>
    <t>Of which: Specialised lending</t>
  </si>
  <si>
    <t>Of which: SMEs</t>
  </si>
  <si>
    <t>Of which: Other Corporates</t>
  </si>
  <si>
    <t>Retail</t>
  </si>
  <si>
    <t>Of which: Secured by real estate property</t>
  </si>
  <si>
    <t>Of which: Other retail</t>
  </si>
  <si>
    <t>Total IRB approach</t>
  </si>
  <si>
    <t>Central governments or central banks</t>
  </si>
  <si>
    <t>Institutions</t>
  </si>
  <si>
    <t>Secured by mortgages on immovable property</t>
  </si>
  <si>
    <t>Equity exposures</t>
  </si>
  <si>
    <t>Other exposures</t>
  </si>
  <si>
    <t>Total standardised approach</t>
  </si>
  <si>
    <t>Total</t>
  </si>
  <si>
    <t>EU CRB-C – Geographical breakdown of exposures</t>
  </si>
  <si>
    <t>Net values</t>
  </si>
  <si>
    <t>Norway</t>
  </si>
  <si>
    <t>Sweden</t>
  </si>
  <si>
    <t>Denmark</t>
  </si>
  <si>
    <t>EU CRB-D – Concentration of exposures by industry or counterparty types</t>
  </si>
  <si>
    <t>Fishing, fish farming and farming</t>
  </si>
  <si>
    <t>Power and renewables</t>
  </si>
  <si>
    <t>Shipping</t>
  </si>
  <si>
    <t>Oil, gas &amp; offshore</t>
  </si>
  <si>
    <t>Bank, insurance and portfolio management</t>
  </si>
  <si>
    <t>Healthcare</t>
  </si>
  <si>
    <t>Commercial Real Estate</t>
  </si>
  <si>
    <t>Residential property</t>
  </si>
  <si>
    <t>Technology, Media and Telecom</t>
  </si>
  <si>
    <t>Public, State &amp; Municipality</t>
  </si>
  <si>
    <t>Services</t>
  </si>
  <si>
    <t xml:space="preserve"> Personal Customers</t>
  </si>
  <si>
    <t>Other</t>
  </si>
  <si>
    <t>EU CRB-E – Maturity of exposures</t>
  </si>
  <si>
    <t>Net exposure values</t>
  </si>
  <si>
    <t>On demand</t>
  </si>
  <si>
    <t>&lt;= 1 year</t>
  </si>
  <si>
    <t>&gt; 1 year &lt;= 5 years</t>
  </si>
  <si>
    <t>&gt; 5 years</t>
  </si>
  <si>
    <t>No stated maturity</t>
  </si>
  <si>
    <t>EU CR1-A – Credit quality of exposures by exposure class and instrument</t>
  </si>
  <si>
    <t>a</t>
  </si>
  <si>
    <t>b</t>
  </si>
  <si>
    <t>c</t>
  </si>
  <si>
    <t>d</t>
  </si>
  <si>
    <t>e</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</si>
  <si>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</si>
  <si>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</si>
  <si>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</si>
  <si>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</si>
  <si>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</si>
  <si>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</si>
  <si>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</si>
  <si>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</si>
  <si>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</si>
  <si>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(a+b-c-d-e)</t>
  </si>
  <si>
    <t>Of which: Loans</t>
  </si>
  <si>
    <t>Of which: Debt securities</t>
  </si>
  <si>
    <t>Of which: Off- balance-sheet exposures</t>
  </si>
  <si>
    <t>EU CR1-B – Credit quality of exposures by industry or counterparty types</t>
  </si>
  <si>
    <t>Credit risk adjustment charges</t>
  </si>
  <si>
    <t>(a +b-c-d-e)</t>
  </si>
  <si>
    <t>Oil, gas and offshore</t>
  </si>
  <si>
    <t>Commercial real estate</t>
  </si>
  <si>
    <t>Technology, media and telecom</t>
  </si>
  <si>
    <t>Public, state and municipality</t>
  </si>
  <si>
    <t>Personal customers</t>
  </si>
  <si>
    <t>EU CR4 – Standardised approach – Credit risk exposure and CRM effects</t>
  </si>
  <si>
    <t>Exposures before CCF and CRM</t>
  </si>
  <si>
    <t>Exposures post CCF and CRM</t>
  </si>
  <si>
    <t>RWAs and RWA density</t>
  </si>
  <si>
    <t>Exposure classes</t>
  </si>
  <si>
    <t>On-balance-sheet amount</t>
  </si>
  <si>
    <t>Off-balance-sheet amount</t>
  </si>
  <si>
    <t>RWAs</t>
  </si>
  <si>
    <t>RWA
density</t>
  </si>
  <si>
    <t>Equity</t>
  </si>
  <si>
    <t>Other items</t>
  </si>
  <si>
    <t>EU CR5 – Standardised approach</t>
  </si>
  <si>
    <t>Risk weight</t>
  </si>
  <si>
    <t>Others</t>
  </si>
  <si>
    <t>Deducted</t>
  </si>
  <si>
    <t>Average PD</t>
  </si>
  <si>
    <t>Number of obligors</t>
  </si>
  <si>
    <t>Average LGD</t>
  </si>
  <si>
    <t>EL</t>
  </si>
  <si>
    <t xml:space="preserve">EU CR8 – RWA flow statements of credit risk exposures under the IRB approach  </t>
  </si>
  <si>
    <t>Capital requirements</t>
  </si>
  <si>
    <t>RWAs as at the end of the previous reporting period</t>
  </si>
  <si>
    <t>Asset size</t>
  </si>
  <si>
    <t>Asset quality</t>
  </si>
  <si>
    <t>Model updates</t>
  </si>
  <si>
    <t>Methodology and policy</t>
  </si>
  <si>
    <t>Acquisitions and disposals</t>
  </si>
  <si>
    <t>Foreign exchange movements</t>
  </si>
  <si>
    <t>RWAs as at the end of the reporting period</t>
  </si>
  <si>
    <t>Weighted average PD</t>
  </si>
  <si>
    <t>Arithmetic average PD by obligors</t>
  </si>
  <si>
    <t>Defaulted obligors in the year</t>
  </si>
  <si>
    <t>Average historical annual default rate</t>
  </si>
  <si>
    <t>End of previous year</t>
  </si>
  <si>
    <t>End of the year</t>
  </si>
  <si>
    <t>Finland</t>
  </si>
  <si>
    <t>PD range: Refers to PD as attributed at the beginning of the period.</t>
  </si>
  <si>
    <t>External rating equivalent: One column has to be filled in for each relevant rating agency for the PD estimates authorised for prudential purposes in the jurisdictions where the institution operates. These columns should only be filled for PD estimates subject to Article 180(1)(f).</t>
  </si>
  <si>
    <t>Weighted average PD: The same as reported in template EU CR6.</t>
  </si>
  <si>
    <t>Arithmetic average PD by obligors: PD within range by number of obligors within the range.</t>
  </si>
  <si>
    <t>Number of obligors (two sets of information are required): (i) The number of obligors at the end of the previous year; and (ii) the number of obligors at the end of the year subject to reporting.</t>
  </si>
  <si>
    <t>Defaulted obligors in the year: Number of defaulted obligors during the year in accordance with Article 178 of the CRR.</t>
  </si>
  <si>
    <t>Average historical annual default rate: The 5-year average of the annual default rate (obligors at the beginning of each year that have defaulted during that year/total obligor holdings at the beginning of the year) is a minimum. The institution may use a longer historical period that is consistent with the institution’s actual risk management practices.</t>
  </si>
  <si>
    <t>Retail Trade</t>
  </si>
  <si>
    <t>Manufacturing</t>
  </si>
  <si>
    <t>Source: FSA COREP Q4-2018</t>
  </si>
  <si>
    <t xml:space="preserve"> includes covered bonds and other exposures</t>
  </si>
  <si>
    <t>Accumulated write-offs (*)</t>
  </si>
  <si>
    <t>Nordics</t>
  </si>
  <si>
    <t>Nordics - Norway Auto Individuals</t>
  </si>
  <si>
    <t>B- to C</t>
  </si>
  <si>
    <t>D</t>
  </si>
  <si>
    <t>Nordics - Sweden Auto Individuals</t>
  </si>
  <si>
    <t>Nordics - Finland Auto Individuals</t>
  </si>
  <si>
    <t>PD_Bucket</t>
  </si>
  <si>
    <t># Obligors</t>
  </si>
  <si>
    <t>Average Maturity</t>
  </si>
  <si>
    <t>RWA Density</t>
  </si>
  <si>
    <t>Provisions</t>
  </si>
  <si>
    <t>PD 100</t>
  </si>
  <si>
    <t>Ordinary shares</t>
  </si>
  <si>
    <t>Additional Tier 1 capital</t>
  </si>
  <si>
    <t>Subordinated loans</t>
  </si>
  <si>
    <t>Perpetual Bonds</t>
  </si>
  <si>
    <t>Loan NOK 250 million</t>
  </si>
  <si>
    <t>Loan SEK 750 million</t>
  </si>
  <si>
    <t>Loan NOK 500 million</t>
  </si>
  <si>
    <t>1. Issuer</t>
  </si>
  <si>
    <t>Santander Consumer Banks AS</t>
  </si>
  <si>
    <t>Santander Consumer Bank AS</t>
  </si>
  <si>
    <t>Santander Consumer Bank AB*</t>
  </si>
  <si>
    <t>2. Unique identifier (e.g. CUSIP, ISIN, or Bloomberg identifier for private placement)</t>
  </si>
  <si>
    <t>N/A</t>
  </si>
  <si>
    <t>NO 00010835176</t>
  </si>
  <si>
    <t>NO 00010835150</t>
  </si>
  <si>
    <t>NO 00010835143</t>
  </si>
  <si>
    <t>3. Governing law for the instrument</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</si>
  <si>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</si>
  <si>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</si>
  <si>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</si>
  <si>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</si>
  <si>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</si>
  <si>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</si>
  <si>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</si>
  <si>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</si>
  <si>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</si>
  <si>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</si>
  <si>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</si>
  <si>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</si>
  <si>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 xml:space="preserve">9. Par value of instrument (amounts in millon in the relevant currency and in NOK million) </t>
  </si>
  <si>
    <t>SEK 750, NOK 713</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</si>
  <si>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</si>
  <si>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</si>
  <si>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</si>
  <si>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</si>
  <si>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</si>
  <si>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</si>
  <si>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</si>
  <si>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</si>
  <si>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</si>
  <si>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</si>
  <si>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</si>
  <si>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</si>
  <si>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</si>
  <si>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</si>
  <si>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</si>
  <si>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</si>
  <si>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</si>
  <si>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2025 at Par</t>
  </si>
  <si>
    <t>29 October 2024 at Par</t>
  </si>
  <si>
    <t>30 October 2023 at Par</t>
  </si>
  <si>
    <t>13 July 2020 at Par</t>
  </si>
  <si>
    <t>16. Subsequent call dates, if applicable</t>
  </si>
  <si>
    <t>NA</t>
  </si>
  <si>
    <t>The issuer has the right to call at every coupon payment date thereafter</t>
  </si>
  <si>
    <t>The issuer has the right to call at any date after the fifth aniversary of the loan</t>
  </si>
  <si>
    <t xml:space="preserve">  Coupons/dividends</t>
  </si>
  <si>
    <t>17. Fixed or floating dividend/coupon</t>
  </si>
  <si>
    <t>Floating</t>
  </si>
  <si>
    <t>18. Coupon rate and any related index</t>
  </si>
  <si>
    <t>3 month NIBOR + 4.8%</t>
  </si>
  <si>
    <t>3 month NIBOR + 3.135%</t>
  </si>
  <si>
    <t>3 month STIBOR + 2.2825%</t>
  </si>
  <si>
    <t>3 month NIBOR + 1,66%</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</si>
  <si>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</si>
  <si>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</si>
  <si>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</si>
  <si>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</si>
  <si>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</si>
  <si>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</si>
  <si>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</si>
  <si>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</si>
  <si>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Cumulative</t>
  </si>
  <si>
    <t xml:space="preserve">  Convertible or non-convertible</t>
  </si>
  <si>
    <t>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</si>
  <si>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</si>
  <si>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</si>
  <si>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</si>
  <si>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</si>
  <si>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</si>
  <si>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</si>
  <si>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</si>
  <si>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</si>
  <si>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</si>
  <si>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</si>
  <si>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</si>
  <si>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</si>
  <si>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</si>
  <si>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</si>
  <si>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As described in Beregningsforskriften  (1990-06-01-435/§15)</t>
  </si>
  <si>
    <t>35. Position in subordination hierarchy in liquidation (specify
        instrument type immediately senior to instrument)</t>
  </si>
  <si>
    <t>Senior bonds</t>
  </si>
  <si>
    <t>36. Non-compliant transitioned features</t>
  </si>
  <si>
    <t>37. If yes, specify non-compliant features</t>
  </si>
  <si>
    <t>*Santander Consumer Bank AB was merged into Santander Consumer Bank AS in July 2015</t>
  </si>
  <si>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</si>
  <si>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</si>
  <si>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</si>
  <si>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</si>
  <si>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</si>
  <si>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</si>
  <si>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</si>
  <si>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</si>
  <si>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</si>
  <si>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</si>
  <si>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</si>
  <si>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</si>
  <si>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</si>
  <si>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</si>
  <si>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</si>
  <si>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</si>
  <si>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</si>
  <si>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</si>
  <si>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</si>
  <si>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</si>
  <si>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</si>
  <si>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Independently reviewed interim profits ne of any foreseeable charge or dividend</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</si>
  <si>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</si>
  <si>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</si>
  <si>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</si>
  <si>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</si>
  <si>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</si>
  <si>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</si>
  <si>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</si>
  <si>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</si>
  <si>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</si>
  <si>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</si>
  <si>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</si>
  <si>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</si>
  <si>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</si>
  <si>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</si>
  <si>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</si>
  <si>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</si>
  <si>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</si>
  <si>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</si>
  <si>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</si>
  <si>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</si>
  <si>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</si>
  <si>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</si>
  <si>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</si>
  <si>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</si>
  <si>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</si>
  <si>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</si>
  <si>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</si>
  <si>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</si>
  <si>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</si>
  <si>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</si>
  <si>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</si>
  <si>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</si>
  <si>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</si>
  <si>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</si>
  <si>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</si>
  <si>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</si>
  <si>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</si>
  <si>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</si>
  <si>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</si>
  <si>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</si>
  <si>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</si>
  <si>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</si>
  <si>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</si>
  <si>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</si>
  <si>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</si>
  <si>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</si>
  <si>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</si>
  <si>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</si>
  <si>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</si>
  <si>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</si>
  <si>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</si>
  <si>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</si>
  <si>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</si>
  <si>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</si>
  <si>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</si>
  <si>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</si>
  <si>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</si>
  <si>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</si>
  <si>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</si>
  <si>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</si>
  <si>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</si>
  <si>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</si>
  <si>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</si>
  <si>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</si>
  <si>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</si>
  <si>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</si>
  <si>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</si>
  <si>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</si>
  <si>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</si>
  <si>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</si>
  <si>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</si>
  <si>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</si>
  <si>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</si>
  <si>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</si>
  <si>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</si>
  <si>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</si>
  <si>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</si>
  <si>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</si>
  <si>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</si>
  <si>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</si>
  <si>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</si>
  <si>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</si>
  <si>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</si>
  <si>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</si>
  <si>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</si>
  <si>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</si>
  <si>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</si>
  <si>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</si>
  <si>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</si>
  <si>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</si>
  <si>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</si>
  <si>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</si>
  <si>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</si>
  <si>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</si>
  <si>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</si>
  <si>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</si>
  <si>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</si>
  <si>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</si>
  <si>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</si>
  <si>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</si>
  <si>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</si>
  <si>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</si>
  <si>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</si>
  <si>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</si>
  <si>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</si>
  <si>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</si>
  <si>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</si>
  <si>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</si>
  <si>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</si>
  <si>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</si>
  <si>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</si>
  <si>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</si>
  <si>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</si>
  <si>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</si>
  <si>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</si>
  <si>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</si>
  <si>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</si>
  <si>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</si>
  <si>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</si>
  <si>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</si>
  <si>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</si>
  <si>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</si>
  <si>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</si>
  <si>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</si>
  <si>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</si>
  <si>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</si>
  <si>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</si>
  <si>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</si>
  <si>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</si>
  <si>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</si>
  <si>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</si>
  <si>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</si>
  <si>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</si>
  <si>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</si>
  <si>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</si>
  <si>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</si>
  <si>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</si>
  <si>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</si>
  <si>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</si>
  <si>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</si>
  <si>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</si>
  <si>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</si>
  <si>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</si>
  <si>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</si>
  <si>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</si>
  <si>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</si>
  <si>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</si>
  <si>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</si>
  <si>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</si>
  <si>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</si>
  <si>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</si>
  <si>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</si>
  <si>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</si>
  <si>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</si>
  <si>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</si>
  <si>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</si>
  <si>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</si>
  <si>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</si>
  <si>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</si>
  <si>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</si>
  <si>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</si>
  <si>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</si>
  <si>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</si>
  <si>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</si>
  <si>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</si>
  <si>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</si>
  <si>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</si>
  <si>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</si>
  <si>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</si>
  <si>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</si>
  <si>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</si>
  <si>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</si>
  <si>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</si>
  <si>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</si>
  <si>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Gross Notional amount</t>
  </si>
  <si>
    <t>Replacement cost, MTM before netting</t>
  </si>
  <si>
    <t>Replacement cost, MTM after netting</t>
  </si>
  <si>
    <t>EAD</t>
  </si>
  <si>
    <t>CCYB requirement</t>
  </si>
  <si>
    <t>Percent (%)</t>
  </si>
  <si>
    <t>Minimum capital requirement</t>
  </si>
  <si>
    <t>CCOB</t>
  </si>
  <si>
    <t>CCYB</t>
  </si>
  <si>
    <t>SII</t>
  </si>
  <si>
    <t>SRB</t>
  </si>
  <si>
    <t>Common Equity Tier 1 Capital</t>
  </si>
  <si>
    <t>Tier 1 Capital</t>
  </si>
  <si>
    <t>Total Capital</t>
  </si>
  <si>
    <t>Leverage Ratio</t>
  </si>
  <si>
    <t xml:space="preserve">Tier1 Capital </t>
  </si>
  <si>
    <t>Leverage ratio</t>
  </si>
  <si>
    <r>
      <t xml:space="preserve">23. Convertible or non-convertible </t>
    </r>
    <r>
      <rPr>
        <vertAlign val="superscript"/>
        <sz val="8"/>
        <rFont val="Arial"/>
        <family val="2"/>
      </rPr>
      <t>4)</t>
    </r>
  </si>
  <si>
    <t>CCYB 
Rate</t>
  </si>
  <si>
    <t>Pilar II 
Requirement</t>
  </si>
  <si>
    <t>A1</t>
  </si>
  <si>
    <t>A2</t>
  </si>
  <si>
    <t>A3</t>
  </si>
  <si>
    <t>A4</t>
  </si>
  <si>
    <t>A5</t>
  </si>
  <si>
    <t>A6</t>
  </si>
  <si>
    <t>Tab</t>
  </si>
  <si>
    <t>Description</t>
  </si>
  <si>
    <t>CRB-B</t>
  </si>
  <si>
    <t>CRB-C</t>
  </si>
  <si>
    <t>CRB-D</t>
  </si>
  <si>
    <t>CRB-E</t>
  </si>
  <si>
    <t>CR1-A</t>
  </si>
  <si>
    <t>CR1-B</t>
  </si>
  <si>
    <t>CR4</t>
  </si>
  <si>
    <t>CR5</t>
  </si>
  <si>
    <t>CR6</t>
  </si>
  <si>
    <t>CR8</t>
  </si>
  <si>
    <t>CR9</t>
  </si>
  <si>
    <t>LIQ1</t>
  </si>
  <si>
    <t>Retail deposits and deposits from small business customers, of which:</t>
  </si>
  <si>
    <t>Stable deposits</t>
  </si>
  <si>
    <t>Less stable deposits</t>
  </si>
  <si>
    <t>Operational deposits (all counterparties) and deposits in networks of cooperative banks</t>
  </si>
  <si>
    <t>Non-operational deposits (all counterparties)</t>
  </si>
  <si>
    <t>Unsecured debt</t>
  </si>
  <si>
    <t>Secured wholesale funding</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</si>
  <si>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</si>
  <si>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</si>
  <si>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</si>
  <si>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</si>
  <si>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</si>
  <si>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</si>
  <si>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</si>
  <si>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</si>
  <si>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</si>
  <si>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TOTAL CASH INFLOWS</t>
  </si>
  <si>
    <t>Total and average net amount of exposures</t>
  </si>
  <si>
    <t>Geographical breakdown of exposures</t>
  </si>
  <si>
    <t>Concentration of exposures by industry or counterparty types</t>
  </si>
  <si>
    <t>Maturity of exposures</t>
  </si>
  <si>
    <t>Credit quality of exposures by exposure class and instrument</t>
  </si>
  <si>
    <t>Credit quality of exposures by industry or counterparty types</t>
  </si>
  <si>
    <t>Standardised approach – Credit risk exposure and CRM effects</t>
  </si>
  <si>
    <t>Standardised approach</t>
  </si>
  <si>
    <t>IRB approach – Credit risk exposures by exposure class and PD range</t>
  </si>
  <si>
    <t>RWA flow statements of credit risk exposures under the IRB approach</t>
  </si>
  <si>
    <t>IRB approach – Backtesting of PD per exposure class</t>
  </si>
  <si>
    <t>Liquidity Coverage Ratio (LCR)</t>
  </si>
  <si>
    <t>Disclosure of the main features of regulatory capital instruments</t>
  </si>
  <si>
    <t>Calculation of countercyclical buffer requirements</t>
  </si>
  <si>
    <t>Minimum capital requirements</t>
  </si>
  <si>
    <t>Calculation of leverage ratio</t>
  </si>
  <si>
    <t>Derivatives exposure</t>
  </si>
  <si>
    <t>Pillar 3 Disclosures</t>
  </si>
  <si>
    <t>NOK 000s</t>
  </si>
  <si>
    <t>Own funds 
requirement weight</t>
  </si>
  <si>
    <t>Credit exposures 
relevant for CCYB</t>
  </si>
  <si>
    <t xml:space="preserve">Total Risk Exposure Amounts </t>
  </si>
  <si>
    <t>Weighted CCYB Rate</t>
  </si>
  <si>
    <t>Amount of institution-specific counter-cyclical buffer</t>
  </si>
  <si>
    <t>CCOB = capital conservation buffer</t>
  </si>
  <si>
    <t>CCYB = countercyclical buffer</t>
  </si>
  <si>
    <t>SII = systemically important institution</t>
  </si>
  <si>
    <t>SRB = systemic risk buffer</t>
  </si>
  <si>
    <t>EAD = exposure at default</t>
  </si>
  <si>
    <t>-Loans and advances and other assets</t>
  </si>
  <si>
    <t>-Derivatives market value</t>
  </si>
  <si>
    <t>-Potential future exposure on derivatives</t>
  </si>
  <si>
    <t>-Off-balance sheet comitments</t>
  </si>
  <si>
    <t>Leverage exposure:</t>
  </si>
  <si>
    <t>-IFRS9 transitional adjustment</t>
  </si>
  <si>
    <t>Total leverage exposure</t>
  </si>
  <si>
    <t>CCF = credit conversion factor</t>
  </si>
  <si>
    <t>CRM = credit risk mitigation</t>
  </si>
  <si>
    <t>PD = probability of default</t>
  </si>
  <si>
    <t>LGD = loss given default</t>
  </si>
  <si>
    <t>EL = expected loss</t>
  </si>
  <si>
    <t xml:space="preserve">Capital adequacy statement </t>
  </si>
  <si>
    <t>Report Appendices</t>
  </si>
  <si>
    <t>EBA Disclosure Requirements</t>
  </si>
  <si>
    <t>Additional Tier 2 capital: instruments</t>
  </si>
  <si>
    <t>Combined Buffers 
Requirement</t>
  </si>
  <si>
    <t>Total Capital 
Requirement</t>
  </si>
  <si>
    <t>A1 – Disclosure of the main features of regulatory capital instruments</t>
  </si>
  <si>
    <t xml:space="preserve">A2 – Capital adequacy statement </t>
  </si>
  <si>
    <t>A3 – Derivative exposure</t>
  </si>
  <si>
    <t>A4 – Calculation of countercyclical buffer requirements</t>
  </si>
  <si>
    <t>A5 – Minimum capital requirements</t>
  </si>
  <si>
    <t>A6 – Calculation of leverage ratio</t>
  </si>
  <si>
    <t>8. Amount recognised in regulatory capital (in NOK million)</t>
  </si>
  <si>
    <t>Amounts in NOK 000s</t>
  </si>
  <si>
    <t>Exposure classes (NOK 000s)</t>
  </si>
  <si>
    <t>Santander Consumer Bank Group: Risk and Capital Management</t>
  </si>
  <si>
    <t>Pilar II 
Guidance</t>
  </si>
  <si>
    <r>
      <t xml:space="preserve">SCB Group 31.12.2020. 
</t>
    </r>
    <r>
      <rPr>
        <sz val="8"/>
        <rFont val="Arial"/>
        <family val="2"/>
      </rPr>
      <t>Figures in NOK 000s</t>
    </r>
  </si>
  <si>
    <t>31.12.20120</t>
  </si>
  <si>
    <t>NOK 000</t>
  </si>
  <si>
    <t>4Q 2020</t>
  </si>
  <si>
    <t>Exposure in default</t>
  </si>
  <si>
    <t>Exposures in default</t>
  </si>
  <si>
    <t>Exposures at default</t>
  </si>
  <si>
    <t>Total unweighted value (average)</t>
  </si>
  <si>
    <t>Total weighted value (average)</t>
  </si>
  <si>
    <t>HIGH-QUALITY LIQUID ASSETS</t>
  </si>
  <si>
    <t>Total high-quality liquid assets (HQLA)</t>
  </si>
  <si>
    <t>CASH-OUTFLOWS</t>
  </si>
  <si>
    <t>Unsecured wholesale funding</t>
  </si>
  <si>
    <r>
      <t>Additional requirements</t>
    </r>
    <r>
      <rPr>
        <strike/>
        <sz val="10"/>
        <color theme="1"/>
        <rFont val="Calibri"/>
        <family val="2"/>
        <scheme val="minor"/>
      </rPr>
      <t xml:space="preserve"> </t>
    </r>
  </si>
  <si>
    <t>CASH-INFLOWS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</si>
  <si>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</si>
  <si>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</si>
  <si>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</si>
  <si>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</si>
  <si>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EU-20a</t>
  </si>
  <si>
    <t>Fully exempt inflows</t>
  </si>
  <si>
    <t>EU-20b</t>
  </si>
  <si>
    <t>Inflows Subject to 90% Cap</t>
  </si>
  <si>
    <t>EU-20c</t>
  </si>
  <si>
    <t>Inflows Subject to 75% Cap</t>
  </si>
  <si>
    <t>TOTAL ADJUSTED VALUE</t>
  </si>
  <si>
    <t>LIQUIDITY BUFFER</t>
  </si>
  <si>
    <t>TOTAL NET CASH OUTFLOWS</t>
  </si>
  <si>
    <t>LIQUIDITY COVERAGE RATIO (%)</t>
  </si>
  <si>
    <t xml:space="preserve">Amounts in NOK 000s </t>
  </si>
  <si>
    <t>RWA*</t>
  </si>
  <si>
    <t>[0.25-0.50)</t>
  </si>
  <si>
    <t>[0.50-0.75)</t>
  </si>
  <si>
    <t>[0.75-2.50)</t>
  </si>
  <si>
    <t>[2.50-10.00)</t>
  </si>
  <si>
    <t>[10.00-100.00)</t>
  </si>
  <si>
    <t>*The reported RWAs were calculated taking into account an SME factor (equivalent to 76.19%) for the corresponding section of the portfolio.</t>
  </si>
  <si>
    <r>
      <t>1 021 592 751</t>
    </r>
    <r>
      <rPr>
        <sz val="11"/>
        <color rgb="FF000000"/>
        <rFont val="Calibri"/>
        <family val="2"/>
        <scheme val="minor"/>
      </rPr>
      <t>  </t>
    </r>
  </si>
  <si>
    <t>EU CR6 – IRB approach – Credit risk exposures by exposure class and PD range per December 2020</t>
  </si>
  <si>
    <t xml:space="preserve"> Since SCB IRB portfolios consist of instalment loans without any assigned credit limit, CCF columns have not been reported. </t>
  </si>
  <si>
    <t>RWA = risk weighted assets</t>
  </si>
  <si>
    <t>sep19-sep20</t>
  </si>
  <si>
    <t>PD range</t>
  </si>
  <si>
    <t>External rating equivalent</t>
  </si>
  <si>
    <t>Observed average default rate (%)</t>
  </si>
  <si>
    <t>0.00 to &lt; 0.15</t>
  </si>
  <si>
    <t>AAA to BBB+</t>
  </si>
  <si>
    <t>0.00 to &lt; 0.10</t>
  </si>
  <si>
    <t>0.10 to &lt; 0.15</t>
  </si>
  <si>
    <t>SCE - Otras exposic minoristas</t>
  </si>
  <si>
    <t>0.15 to &lt; 0.25</t>
  </si>
  <si>
    <t>BBB+ to BBB</t>
  </si>
  <si>
    <t>0.25 to &lt; 0.50</t>
  </si>
  <si>
    <t>BBB to BB+</t>
  </si>
  <si>
    <t>0.50 to &lt; 0.75</t>
  </si>
  <si>
    <t>BB+ to BB</t>
  </si>
  <si>
    <t>0.75 to &lt; 2.50</t>
  </si>
  <si>
    <t>BB to B+</t>
  </si>
  <si>
    <t>0.75 to &lt; 1.75</t>
  </si>
  <si>
    <t>1.75 to &lt; 2.5</t>
  </si>
  <si>
    <t>2.50 to &lt; 10.00</t>
  </si>
  <si>
    <t>B+ to B-</t>
  </si>
  <si>
    <t>2.5 to &lt; 5.00</t>
  </si>
  <si>
    <t>5.00 to &lt; 10.00</t>
  </si>
  <si>
    <t>10.00 to &lt; 100.00</t>
  </si>
  <si>
    <t>10.00 to &lt; 20.00</t>
  </si>
  <si>
    <t>20.00 to &lt; 30.00</t>
  </si>
  <si>
    <t>30.00 to &lt; 100.00</t>
  </si>
  <si>
    <t>100.00 (default)</t>
  </si>
  <si>
    <t>EU CR9 – IRB approach – Backtesting of PD per exposure class - Per September 2020</t>
  </si>
  <si>
    <t>RWA amounts,  
31 December 2020</t>
  </si>
  <si>
    <t>SCB Group 31.12.2020</t>
  </si>
  <si>
    <t>The issuer has the right to call at any rate payment date after the 66 month aniversary of the loan</t>
  </si>
  <si>
    <t>Fixed</t>
  </si>
  <si>
    <t>All data in NOK as at 31 December 2020</t>
  </si>
  <si>
    <t>10.12.2024 at Par</t>
  </si>
  <si>
    <t>23.12.2025 at Par</t>
  </si>
  <si>
    <t>3 month STIBOR + 2.08%</t>
  </si>
  <si>
    <t>Amounts in NOK</t>
  </si>
  <si>
    <t>LIQ1 - Liquidity Coverage Ratio (LCR)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</si>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</sst>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 #,##0_ ;_ * \-#,##0_ ;_ * &quot;-&quot;??_ ;_ @_ "/>
    <numFmt numFmtId="166" formatCode="_(* #,##0_);_(* \(#,##0\);_(* &quot;-&quot;??_);_(@_)"/>
    <numFmt numFmtId="167" formatCode="_ * #,##0.00_ ;_ * \-#,##0.00_ ;_ * &quot;-&quot;??_ ;_ @_ "/>
    <numFmt numFmtId="168" formatCode="0.0\ %"/>
    <numFmt numFmtId="169" formatCode="_-* #,##0_-;\-* #,##0_-;_-* &quot;-&quot;??_-;_-@_-"/>
    <numFmt numFmtId="170" formatCode="[$-409]mmmm\ d\,\ yyyy;@"/>
    <numFmt numFmtId="171" formatCode="[$-809]dd\ mmmm\ yyyy;@"/>
    <numFmt numFmtId="172" formatCode="[$-809]d\ mmmm\ yyyy;@"/>
    <numFmt numFmtId="173" formatCode="0.000\ %"/>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sz val="8"/>
      <color rgb="FFFF0000"/>
      <name val="Arial"/>
      <family val="2"/>
    </font>
    <font>
      <b/>
      <sz val="8"/>
      <color rgb="FFFF0000"/>
      <name val="Arial"/>
      <family val="2"/>
    </font>
    <font>
      <b/>
      <sz val="8"/>
      <color theme="1"/>
      <name val="Arial"/>
      <family val="2"/>
    </font>
    <font>
      <sz val="8"/>
      <color theme="1"/>
      <name val="Calibri"/>
      <family val="2"/>
      <scheme val="minor"/>
    </font>
    <font>
      <sz val="8"/>
      <color rgb="FF000000"/>
      <name val="Arial"/>
      <family val="2"/>
    </font>
    <font>
      <sz val="9"/>
      <color rgb="FF000000"/>
      <name val="Arial"/>
      <family val="2"/>
    </font>
    <font>
      <b/>
      <u/>
      <sz val="12"/>
      <color rgb="FFFF0000"/>
      <name val="Arial"/>
      <family val="2"/>
    </font>
    <font>
      <sz val="8"/>
      <color theme="0"/>
      <name val="Arial"/>
      <family val="2"/>
    </font>
    <font>
      <sz val="8"/>
      <color indexed="63"/>
      <name val="Arial"/>
      <family val="2"/>
    </font>
    <font>
      <b/>
      <sz val="8"/>
      <color indexed="21"/>
      <name val="Arial"/>
      <family val="2"/>
    </font>
    <font>
      <u/>
      <sz val="11"/>
      <color theme="10"/>
      <name val="Calibri"/>
      <family val="2"/>
      <scheme val="minor"/>
    </font>
    <font>
      <sz val="11"/>
      <color theme="1"/>
      <name val="Arial"/>
      <family val="2"/>
    </font>
    <font>
      <vertAlign val="superscript"/>
      <sz val="8"/>
      <name val="Arial"/>
      <family val="2"/>
    </font>
    <font>
      <b/>
      <sz val="8"/>
      <color rgb="FF000000"/>
      <name val="Arial"/>
      <family val="2"/>
    </font>
    <font>
      <b/>
      <sz val="20"/>
      <color rgb="FFFF0000"/>
      <name val="Arial"/>
      <family val="2"/>
    </font>
    <font>
      <b/>
      <sz val="16"/>
      <color rgb="FFFF0000"/>
      <name val="Arial"/>
      <family val="2"/>
    </font>
    <font>
      <b/>
      <sz val="11"/>
      <name val="Arial"/>
      <family val="2"/>
    </font>
    <font>
      <b/>
      <sz val="10"/>
      <color theme="1"/>
      <name val="Arial"/>
      <family val="2"/>
    </font>
    <font>
      <b/>
      <sz val="11"/>
      <color theme="1"/>
      <name val="Arial"/>
      <family val="2"/>
    </font>
    <font>
      <b/>
      <sz val="11"/>
      <color rgb="FFFF0000"/>
      <name val="Arial"/>
      <family val="2"/>
    </font>
    <font>
      <i/>
      <sz val="8"/>
      <color theme="1"/>
      <name val="Arial"/>
      <family val="2"/>
    </font>
    <font>
      <b/>
      <sz val="10"/>
      <name val="Arial"/>
      <family val="2"/>
    </font>
    <font>
      <b/>
      <i/>
      <sz val="8"/>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strike/>
      <sz val="10"/>
      <color theme="1"/>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sz val="9"/>
      <color theme="1"/>
      <name val="Calibri"/>
      <family val="2"/>
      <scheme val="minor"/>
    </font>
    <font>
      <i/>
      <sz val="8"/>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0"/>
      <color theme="0"/>
      <name val="Arial"/>
      <family val="2"/>
    </font>
    <font>
      <sz val="10"/>
      <color theme="1"/>
      <name val="Arial"/>
      <family val="2"/>
    </font>
    <font>
      <b/>
      <sz val="9"/>
      <color theme="1"/>
      <name val="Calibri"/>
      <family val="2"/>
      <scheme val="minor"/>
    </font>
    <font>
      <b/>
      <sz val="8"/>
      <color theme="0"/>
      <name val="Arial"/>
      <family val="2"/>
    </font>
    <font>
      <b/>
      <i/>
      <sz val="9"/>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548DD4"/>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
      <patternFill patternType="solid">
        <fgColor theme="0"/>
        <bgColor theme="4" tint="0.79998168889431442"/>
      </patternFill>
    </fill>
    <fill>
      <patternFill patternType="solid">
        <fgColor rgb="FFA6A6A6"/>
        <bgColor indexed="64"/>
      </patternFill>
    </fill>
    <fill>
      <patternFill patternType="solid">
        <fgColor rgb="FFD9D9D9"/>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bgColor indexed="64"/>
      </patternFill>
    </fill>
  </fills>
  <borders count="7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s>
  <cellStyleXfs count="6">
    <xf numFmtId="0" fontId="0" fillId="0" borderId="0"/>
    <xf numFmtId="167"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 fillId="0" borderId="0" applyBorder="0"/>
    <xf numFmtId="43" fontId="1" fillId="0" borderId="0" applyFont="0" applyFill="0" applyBorder="0" applyAlignment="0" applyProtection="0"/>
  </cellStyleXfs>
  <cellXfs count="497">
    <xf numFmtId="0" fontId="0" fillId="0" borderId="0" xfId="0"/>
    <xf numFmtId="0" fontId="3" fillId="2" borderId="0" xfId="0" applyFont="1" applyFill="1"/>
    <xf numFmtId="3" fontId="3" fillId="2" borderId="0" xfId="0" applyNumberFormat="1" applyFont="1" applyFill="1"/>
    <xf numFmtId="3" fontId="3" fillId="2" borderId="0" xfId="0" applyNumberFormat="1" applyFont="1" applyFill="1" applyAlignment="1">
      <alignment vertical="center"/>
    </xf>
    <xf numFmtId="0" fontId="3" fillId="2" borderId="0" xfId="0" applyFont="1" applyFill="1" applyAlignment="1">
      <alignment vertical="center"/>
    </xf>
    <xf numFmtId="0" fontId="4" fillId="2" borderId="0" xfId="0" applyNumberFormat="1" applyFont="1" applyFill="1" applyBorder="1" applyAlignment="1" applyProtection="1">
      <alignment vertical="center"/>
    </xf>
    <xf numFmtId="0" fontId="6" fillId="2" borderId="0" xfId="0" applyFont="1" applyFill="1"/>
    <xf numFmtId="0" fontId="7" fillId="2" borderId="0" xfId="0" applyFont="1" applyFill="1" applyAlignment="1">
      <alignment horizontal="right" vertical="center"/>
    </xf>
    <xf numFmtId="0" fontId="0" fillId="2" borderId="0" xfId="0" applyFill="1"/>
    <xf numFmtId="0" fontId="7" fillId="2" borderId="0" xfId="0" applyFont="1" applyFill="1" applyAlignment="1" applyProtection="1">
      <alignment vertical="center"/>
    </xf>
    <xf numFmtId="0" fontId="8" fillId="2" borderId="0" xfId="0" applyFont="1" applyFill="1"/>
    <xf numFmtId="0" fontId="8" fillId="2" borderId="0" xfId="0" applyFont="1" applyFill="1" applyBorder="1" applyAlignment="1">
      <alignment horizontal="left" vertical="top"/>
    </xf>
    <xf numFmtId="0" fontId="6" fillId="2" borderId="0" xfId="0" applyFont="1" applyFill="1" applyAlignment="1" applyProtection="1"/>
    <xf numFmtId="165" fontId="8" fillId="2" borderId="0" xfId="0" applyNumberFormat="1" applyFont="1" applyFill="1"/>
    <xf numFmtId="0" fontId="6" fillId="2" borderId="0" xfId="0" applyFont="1" applyFill="1" applyProtection="1"/>
    <xf numFmtId="0" fontId="8" fillId="2" borderId="9" xfId="0" applyFont="1" applyFill="1" applyBorder="1" applyAlignment="1">
      <alignment horizontal="left" vertical="top" wrapText="1" indent="2"/>
    </xf>
    <xf numFmtId="0" fontId="8" fillId="2" borderId="10" xfId="0" applyFont="1" applyFill="1" applyBorder="1" applyAlignment="1">
      <alignment horizontal="left" vertical="top" wrapText="1" indent="2"/>
    </xf>
    <xf numFmtId="0" fontId="8" fillId="2" borderId="10" xfId="0" applyFont="1" applyFill="1" applyBorder="1" applyAlignment="1">
      <alignment horizontal="left" vertical="top" wrapText="1" indent="1"/>
    </xf>
    <xf numFmtId="0" fontId="6" fillId="2" borderId="0" xfId="0" applyFont="1" applyFill="1" applyBorder="1" applyAlignment="1" applyProtection="1"/>
    <xf numFmtId="0" fontId="8" fillId="2" borderId="10" xfId="0" applyFont="1" applyFill="1" applyBorder="1" applyAlignment="1">
      <alignment horizontal="left" vertical="top" wrapText="1"/>
    </xf>
    <xf numFmtId="0" fontId="8" fillId="2" borderId="0" xfId="0" applyFont="1" applyFill="1" applyBorder="1" applyAlignment="1">
      <alignment horizontal="left" vertical="top" wrapText="1"/>
    </xf>
    <xf numFmtId="0" fontId="6" fillId="2" borderId="0" xfId="0" applyFont="1" applyFill="1" applyBorder="1"/>
    <xf numFmtId="0" fontId="6" fillId="2" borderId="0" xfId="0" applyFont="1" applyFill="1" applyBorder="1" applyAlignment="1"/>
    <xf numFmtId="0" fontId="6" fillId="2" borderId="0" xfId="0" applyFont="1" applyFill="1" applyAlignment="1">
      <alignment vertical="center"/>
    </xf>
    <xf numFmtId="0" fontId="9" fillId="2" borderId="0" xfId="0" applyNumberFormat="1" applyFont="1" applyFill="1" applyBorder="1" applyAlignment="1" applyProtection="1">
      <alignment horizontal="center" vertical="center"/>
    </xf>
    <xf numFmtId="49" fontId="7" fillId="2" borderId="0" xfId="0" applyNumberFormat="1" applyFont="1" applyFill="1" applyBorder="1" applyAlignment="1">
      <alignment horizontal="right"/>
    </xf>
    <xf numFmtId="166" fontId="6" fillId="2" borderId="0" xfId="0" applyNumberFormat="1" applyFont="1" applyFill="1" applyBorder="1" applyAlignment="1"/>
    <xf numFmtId="0" fontId="6" fillId="2" borderId="0" xfId="0" applyFont="1" applyFill="1" applyBorder="1" applyAlignment="1">
      <alignment vertical="center"/>
    </xf>
    <xf numFmtId="0" fontId="10" fillId="2" borderId="0" xfId="0" applyFont="1" applyFill="1"/>
    <xf numFmtId="164" fontId="8" fillId="2" borderId="9" xfId="0" applyNumberFormat="1" applyFont="1" applyFill="1" applyBorder="1" applyAlignment="1">
      <alignment horizontal="center" vertical="top" wrapText="1"/>
    </xf>
    <xf numFmtId="0" fontId="8" fillId="2" borderId="11" xfId="0" applyFont="1" applyFill="1" applyBorder="1" applyAlignment="1">
      <alignment horizontal="left" vertical="top" wrapText="1" indent="1"/>
    </xf>
    <xf numFmtId="9" fontId="11" fillId="2" borderId="0" xfId="2" applyFont="1" applyFill="1"/>
    <xf numFmtId="0" fontId="11" fillId="2" borderId="0" xfId="0" applyFont="1" applyFill="1"/>
    <xf numFmtId="0" fontId="12" fillId="2" borderId="0" xfId="0" applyFont="1" applyFill="1"/>
    <xf numFmtId="0" fontId="8" fillId="2" borderId="13" xfId="0" applyFont="1" applyFill="1" applyBorder="1" applyAlignment="1">
      <alignment horizontal="right" vertical="center" wrapText="1"/>
    </xf>
    <xf numFmtId="0" fontId="13" fillId="2" borderId="0" xfId="0" applyFont="1" applyFill="1"/>
    <xf numFmtId="165" fontId="14" fillId="2" borderId="14" xfId="1" applyNumberFormat="1" applyFont="1" applyFill="1" applyBorder="1" applyAlignment="1">
      <alignment horizontal="right" vertical="top" wrapText="1"/>
    </xf>
    <xf numFmtId="0" fontId="2" fillId="2" borderId="0" xfId="0" applyFont="1" applyFill="1"/>
    <xf numFmtId="9" fontId="8" fillId="2" borderId="0" xfId="2" applyFont="1" applyFill="1"/>
    <xf numFmtId="0" fontId="14" fillId="2" borderId="0" xfId="0" applyFont="1" applyFill="1" applyBorder="1" applyAlignment="1">
      <alignment vertical="top" wrapText="1"/>
    </xf>
    <xf numFmtId="0" fontId="14" fillId="2" borderId="16" xfId="0" applyFont="1" applyFill="1" applyBorder="1" applyAlignment="1">
      <alignment vertical="top" wrapText="1"/>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right" vertical="top" wrapText="1"/>
    </xf>
    <xf numFmtId="0" fontId="14" fillId="2" borderId="1" xfId="0" applyFont="1" applyFill="1" applyBorder="1" applyAlignment="1">
      <alignment vertical="top" wrapText="1"/>
    </xf>
    <xf numFmtId="0" fontId="14" fillId="2" borderId="2" xfId="0" applyFont="1" applyFill="1" applyBorder="1" applyAlignment="1">
      <alignment vertical="top" wrapText="1"/>
    </xf>
    <xf numFmtId="0" fontId="0" fillId="2" borderId="0" xfId="0" applyFont="1" applyFill="1"/>
    <xf numFmtId="164" fontId="14" fillId="2" borderId="10" xfId="0" applyNumberFormat="1" applyFont="1" applyFill="1" applyBorder="1" applyAlignment="1">
      <alignment horizontal="center" vertical="center" wrapText="1"/>
    </xf>
    <xf numFmtId="0" fontId="6" fillId="2" borderId="10" xfId="0" applyFont="1" applyFill="1" applyBorder="1" applyAlignment="1">
      <alignment horizontal="left" vertical="top" wrapText="1"/>
    </xf>
    <xf numFmtId="164" fontId="14" fillId="2" borderId="10" xfId="0" applyNumberFormat="1" applyFont="1" applyFill="1" applyBorder="1" applyAlignment="1">
      <alignment horizontal="center" vertical="top" wrapText="1"/>
    </xf>
    <xf numFmtId="165" fontId="15" fillId="2" borderId="0" xfId="1" applyNumberFormat="1" applyFont="1" applyFill="1" applyBorder="1" applyAlignment="1">
      <alignment horizontal="right" vertical="top" wrapText="1"/>
    </xf>
    <xf numFmtId="165" fontId="0" fillId="2" borderId="0" xfId="0" applyNumberFormat="1" applyFill="1"/>
    <xf numFmtId="164" fontId="8" fillId="2" borderId="14" xfId="0" applyNumberFormat="1" applyFont="1" applyFill="1" applyBorder="1" applyAlignment="1">
      <alignment horizontal="center" vertical="center" wrapText="1"/>
    </xf>
    <xf numFmtId="0" fontId="12" fillId="2" borderId="0" xfId="0" applyFont="1" applyFill="1" applyBorder="1" applyAlignment="1">
      <alignment horizontal="left" vertical="top"/>
    </xf>
    <xf numFmtId="0" fontId="6" fillId="2" borderId="12" xfId="0" applyFont="1" applyFill="1" applyBorder="1" applyAlignment="1">
      <alignment vertical="center"/>
    </xf>
    <xf numFmtId="0" fontId="6" fillId="2" borderId="0" xfId="0" applyFont="1" applyFill="1" applyBorder="1" applyAlignment="1">
      <alignment horizontal="left" vertical="top"/>
    </xf>
    <xf numFmtId="0" fontId="8" fillId="2" borderId="0" xfId="0" applyFont="1" applyFill="1" applyAlignment="1">
      <alignment horizontal="center"/>
    </xf>
    <xf numFmtId="0" fontId="12" fillId="3" borderId="0" xfId="0" applyFont="1" applyFill="1"/>
    <xf numFmtId="165" fontId="0" fillId="2" borderId="0" xfId="1" applyNumberFormat="1" applyFont="1" applyFill="1"/>
    <xf numFmtId="0" fontId="16" fillId="2" borderId="0" xfId="0" applyFont="1" applyFill="1" applyBorder="1"/>
    <xf numFmtId="165" fontId="14" fillId="3" borderId="14" xfId="1" applyNumberFormat="1" applyFont="1" applyFill="1" applyBorder="1" applyAlignment="1">
      <alignment horizontal="right" vertical="top" wrapText="1"/>
    </xf>
    <xf numFmtId="165" fontId="8" fillId="2" borderId="0" xfId="2" applyNumberFormat="1" applyFont="1" applyFill="1"/>
    <xf numFmtId="165" fontId="14" fillId="0" borderId="14" xfId="1" applyNumberFormat="1" applyFont="1" applyFill="1" applyBorder="1" applyAlignment="1">
      <alignment horizontal="right" vertical="top" wrapText="1"/>
    </xf>
    <xf numFmtId="43" fontId="8" fillId="2" borderId="0" xfId="0" applyNumberFormat="1" applyFont="1" applyFill="1"/>
    <xf numFmtId="169" fontId="8" fillId="2" borderId="0" xfId="0" applyNumberFormat="1" applyFont="1" applyFill="1"/>
    <xf numFmtId="0" fontId="10" fillId="2" borderId="0" xfId="0" applyFont="1" applyFill="1" applyAlignment="1">
      <alignment horizontal="center"/>
    </xf>
    <xf numFmtId="0" fontId="8" fillId="2" borderId="0" xfId="0" applyFont="1" applyFill="1" applyAlignment="1">
      <alignment vertical="center"/>
    </xf>
    <xf numFmtId="0" fontId="8" fillId="2" borderId="0" xfId="0" applyFont="1" applyFill="1" applyAlignment="1">
      <alignment horizontal="right" vertical="center"/>
    </xf>
    <xf numFmtId="165" fontId="8" fillId="2" borderId="0" xfId="0" applyNumberFormat="1" applyFont="1" applyFill="1" applyAlignment="1">
      <alignment vertical="center"/>
    </xf>
    <xf numFmtId="0" fontId="17" fillId="2" borderId="0" xfId="0" applyFont="1" applyFill="1" applyAlignment="1">
      <alignment horizontal="center"/>
    </xf>
    <xf numFmtId="0" fontId="8" fillId="2" borderId="3" xfId="0" applyFont="1" applyFill="1" applyBorder="1" applyAlignment="1">
      <alignment horizontal="right" vertical="center" wrapText="1"/>
    </xf>
    <xf numFmtId="0" fontId="21" fillId="0" borderId="0" xfId="0" applyFont="1"/>
    <xf numFmtId="0" fontId="7" fillId="0" borderId="14" xfId="4" applyFont="1" applyBorder="1" applyAlignment="1">
      <alignment horizontal="center" wrapText="1"/>
    </xf>
    <xf numFmtId="0" fontId="6" fillId="0" borderId="14" xfId="4" applyFont="1" applyBorder="1" applyAlignment="1">
      <alignment wrapText="1"/>
    </xf>
    <xf numFmtId="0" fontId="7" fillId="0" borderId="14" xfId="4" applyFont="1" applyBorder="1" applyAlignment="1">
      <alignment wrapText="1"/>
    </xf>
    <xf numFmtId="0" fontId="21" fillId="2" borderId="0" xfId="0" applyFont="1" applyFill="1"/>
    <xf numFmtId="0" fontId="6" fillId="2" borderId="14" xfId="4" applyFont="1" applyFill="1" applyBorder="1" applyAlignment="1">
      <alignment horizontal="right" vertical="center" wrapText="1"/>
    </xf>
    <xf numFmtId="165" fontId="6" fillId="0" borderId="14" xfId="1" applyNumberFormat="1" applyFont="1" applyFill="1" applyBorder="1" applyAlignment="1">
      <alignment horizontal="right" vertical="center" wrapText="1"/>
    </xf>
    <xf numFmtId="0" fontId="13" fillId="0" borderId="0" xfId="0" applyFont="1"/>
    <xf numFmtId="0" fontId="13" fillId="0" borderId="0" xfId="0" applyFont="1" applyAlignment="1">
      <alignment horizontal="left"/>
    </xf>
    <xf numFmtId="0" fontId="13" fillId="0" borderId="0" xfId="0" applyFont="1" applyAlignment="1">
      <alignment wrapText="1"/>
    </xf>
    <xf numFmtId="0" fontId="8" fillId="0" borderId="14" xfId="0" applyFont="1" applyBorder="1" applyAlignment="1">
      <alignment horizontal="left" vertical="center"/>
    </xf>
    <xf numFmtId="0" fontId="8" fillId="0" borderId="14" xfId="0" applyFont="1" applyBorder="1" applyAlignment="1">
      <alignment vertical="center" wrapText="1"/>
    </xf>
    <xf numFmtId="0" fontId="8" fillId="5" borderId="14" xfId="0" applyFont="1" applyFill="1" applyBorder="1" applyAlignment="1">
      <alignment horizontal="left" vertical="center" wrapText="1"/>
    </xf>
    <xf numFmtId="0" fontId="12" fillId="6" borderId="14" xfId="0" applyFont="1" applyFill="1" applyBorder="1" applyAlignment="1">
      <alignment vertical="center" wrapText="1"/>
    </xf>
    <xf numFmtId="0" fontId="8" fillId="7" borderId="14" xfId="0" applyFont="1" applyFill="1" applyBorder="1" applyAlignment="1">
      <alignment horizontal="left" vertical="center"/>
    </xf>
    <xf numFmtId="0" fontId="14" fillId="0" borderId="14" xfId="0" applyFont="1" applyBorder="1" applyAlignment="1">
      <alignment horizontal="left" vertical="center"/>
    </xf>
    <xf numFmtId="0" fontId="14" fillId="0" borderId="14" xfId="0" applyFont="1" applyBorder="1" applyAlignment="1">
      <alignment vertical="center" wrapText="1"/>
    </xf>
    <xf numFmtId="0" fontId="14" fillId="5" borderId="14" xfId="0" applyFont="1" applyFill="1" applyBorder="1" applyAlignment="1">
      <alignment horizontal="left" vertical="center" wrapText="1"/>
    </xf>
    <xf numFmtId="0" fontId="23" fillId="6" borderId="14" xfId="0" applyFont="1" applyFill="1" applyBorder="1" applyAlignment="1">
      <alignment vertical="center" wrapTex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165" fontId="8" fillId="2" borderId="14" xfId="0" applyNumberFormat="1" applyFont="1" applyFill="1" applyBorder="1" applyAlignment="1">
      <alignment horizontal="right" vertical="center" wrapText="1"/>
    </xf>
    <xf numFmtId="0" fontId="12" fillId="0" borderId="14" xfId="0" applyFont="1" applyBorder="1" applyAlignment="1">
      <alignment horizontal="right" vertical="center" wrapText="1"/>
    </xf>
    <xf numFmtId="165" fontId="8" fillId="7" borderId="14" xfId="0" applyNumberFormat="1" applyFont="1" applyFill="1" applyBorder="1" applyAlignment="1">
      <alignment horizontal="right" vertical="center" wrapText="1"/>
    </xf>
    <xf numFmtId="0" fontId="12" fillId="7" borderId="14" xfId="0" applyFont="1" applyFill="1" applyBorder="1" applyAlignment="1">
      <alignment horizontal="right" vertical="center" wrapText="1"/>
    </xf>
    <xf numFmtId="0" fontId="23" fillId="0" borderId="14" xfId="0" applyFont="1" applyBorder="1" applyAlignment="1">
      <alignment horizontal="right" vertical="center" wrapText="1"/>
    </xf>
    <xf numFmtId="10" fontId="8" fillId="0" borderId="14" xfId="2" applyNumberFormat="1" applyFont="1" applyBorder="1" applyAlignment="1">
      <alignment horizontal="right" vertical="top"/>
    </xf>
    <xf numFmtId="165" fontId="8" fillId="0" borderId="14" xfId="0" applyNumberFormat="1" applyFont="1" applyBorder="1" applyAlignment="1">
      <alignment horizontal="right" vertical="top"/>
    </xf>
    <xf numFmtId="0" fontId="8" fillId="2" borderId="31" xfId="0" applyFont="1" applyFill="1" applyBorder="1" applyAlignment="1">
      <alignment vertical="center"/>
    </xf>
    <xf numFmtId="168" fontId="8" fillId="2" borderId="0" xfId="0" applyNumberFormat="1" applyFont="1" applyFill="1" applyAlignment="1">
      <alignment vertical="center"/>
    </xf>
    <xf numFmtId="165" fontId="8" fillId="2" borderId="31" xfId="1" applyNumberFormat="1" applyFont="1" applyFill="1" applyBorder="1" applyAlignment="1">
      <alignment vertical="center"/>
    </xf>
    <xf numFmtId="0" fontId="12" fillId="2" borderId="12" xfId="0" applyFont="1" applyFill="1" applyBorder="1" applyAlignment="1">
      <alignment vertical="center"/>
    </xf>
    <xf numFmtId="3" fontId="12" fillId="2" borderId="12" xfId="0" applyNumberFormat="1" applyFont="1" applyFill="1" applyBorder="1" applyAlignment="1">
      <alignment vertical="center"/>
    </xf>
    <xf numFmtId="9" fontId="12" fillId="2" borderId="12" xfId="2" applyFont="1" applyFill="1" applyBorder="1" applyAlignment="1">
      <alignment vertical="center"/>
    </xf>
    <xf numFmtId="10" fontId="12" fillId="2" borderId="12" xfId="2" applyNumberFormat="1" applyFont="1" applyFill="1" applyBorder="1" applyAlignment="1">
      <alignment vertical="center"/>
    </xf>
    <xf numFmtId="165" fontId="8" fillId="2" borderId="0" xfId="1" applyNumberFormat="1" applyFont="1" applyFill="1" applyAlignment="1">
      <alignment vertical="center"/>
    </xf>
    <xf numFmtId="173" fontId="8" fillId="2" borderId="0" xfId="0" applyNumberFormat="1" applyFont="1" applyFill="1" applyAlignment="1">
      <alignment vertical="center"/>
    </xf>
    <xf numFmtId="167" fontId="8" fillId="2" borderId="0" xfId="1" applyFont="1" applyFill="1" applyAlignment="1">
      <alignment vertical="center"/>
    </xf>
    <xf numFmtId="167" fontId="8" fillId="2" borderId="0" xfId="0" applyNumberFormat="1" applyFont="1" applyFill="1" applyAlignment="1">
      <alignment vertical="center"/>
    </xf>
    <xf numFmtId="0" fontId="12" fillId="2" borderId="0" xfId="0" applyFont="1" applyFill="1" applyAlignment="1">
      <alignment vertical="center"/>
    </xf>
    <xf numFmtId="0" fontId="12" fillId="2" borderId="34" xfId="0" applyFont="1" applyFill="1" applyBorder="1" applyAlignment="1">
      <alignment vertical="center"/>
    </xf>
    <xf numFmtId="0" fontId="8" fillId="2" borderId="35" xfId="0" applyFont="1" applyFill="1" applyBorder="1" applyAlignment="1">
      <alignment vertical="center"/>
    </xf>
    <xf numFmtId="0" fontId="8" fillId="2" borderId="36" xfId="0" applyFont="1" applyFill="1" applyBorder="1" applyAlignment="1">
      <alignment vertical="center"/>
    </xf>
    <xf numFmtId="0" fontId="24" fillId="2" borderId="0" xfId="0" applyFont="1" applyFill="1" applyBorder="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Border="1" applyAlignment="1">
      <alignment vertical="center"/>
    </xf>
    <xf numFmtId="0" fontId="8" fillId="2" borderId="12" xfId="0" applyFont="1" applyFill="1" applyBorder="1" applyAlignment="1">
      <alignment vertical="center"/>
    </xf>
    <xf numFmtId="0" fontId="6" fillId="2" borderId="12" xfId="0" applyFont="1" applyFill="1" applyBorder="1" applyAlignment="1">
      <alignment horizontal="right" vertical="center"/>
    </xf>
    <xf numFmtId="0" fontId="8" fillId="0" borderId="0" xfId="0" applyFont="1" applyAlignment="1">
      <alignment vertical="center"/>
    </xf>
    <xf numFmtId="0" fontId="6" fillId="2" borderId="0" xfId="0" applyFont="1" applyFill="1" applyBorder="1" applyAlignment="1">
      <alignment horizontal="right" vertical="center"/>
    </xf>
    <xf numFmtId="170" fontId="7" fillId="2" borderId="12" xfId="0" applyNumberFormat="1" applyFont="1" applyFill="1" applyBorder="1" applyAlignment="1">
      <alignment horizontal="right" vertical="center"/>
    </xf>
    <xf numFmtId="0" fontId="8" fillId="0" borderId="12" xfId="0" applyFont="1" applyBorder="1" applyAlignment="1">
      <alignment vertical="center"/>
    </xf>
    <xf numFmtId="0" fontId="12" fillId="0" borderId="12" xfId="0" applyFont="1" applyBorder="1" applyAlignment="1">
      <alignment vertical="center"/>
    </xf>
    <xf numFmtId="0" fontId="8" fillId="0" borderId="0" xfId="0" applyFont="1" applyAlignment="1">
      <alignment horizontal="right" vertical="center"/>
    </xf>
    <xf numFmtId="0" fontId="9" fillId="2" borderId="0" xfId="0" applyFont="1" applyFill="1" applyBorder="1" applyAlignment="1" applyProtection="1">
      <alignment horizontal="center" vertical="center"/>
    </xf>
    <xf numFmtId="0" fontId="8" fillId="0" borderId="31" xfId="0" applyFont="1" applyBorder="1" applyAlignment="1">
      <alignment vertical="center"/>
    </xf>
    <xf numFmtId="0" fontId="6" fillId="0" borderId="0" xfId="3" applyFont="1" applyAlignment="1">
      <alignment vertical="center"/>
    </xf>
    <xf numFmtId="0" fontId="6" fillId="0" borderId="31" xfId="3" applyFont="1" applyBorder="1" applyAlignment="1">
      <alignment vertical="center"/>
    </xf>
    <xf numFmtId="0" fontId="6" fillId="2" borderId="31" xfId="0" applyFont="1" applyFill="1" applyBorder="1" applyAlignment="1">
      <alignment horizontal="right" vertical="center"/>
    </xf>
    <xf numFmtId="0" fontId="8" fillId="0" borderId="31" xfId="0" applyFont="1" applyBorder="1" applyAlignment="1">
      <alignment horizontal="right" vertical="center"/>
    </xf>
    <xf numFmtId="0" fontId="16" fillId="2" borderId="0" xfId="0" applyFont="1" applyFill="1" applyBorder="1" applyAlignment="1">
      <alignment vertical="center"/>
    </xf>
    <xf numFmtId="0" fontId="0" fillId="2" borderId="0" xfId="0" applyFill="1" applyAlignment="1">
      <alignment vertical="center"/>
    </xf>
    <xf numFmtId="0" fontId="12" fillId="2" borderId="0" xfId="0" applyFont="1" applyFill="1" applyBorder="1" applyAlignment="1">
      <alignment horizontal="left" vertical="center"/>
    </xf>
    <xf numFmtId="0" fontId="6" fillId="2" borderId="0" xfId="0" applyFont="1" applyFill="1" applyAlignment="1" applyProtection="1">
      <alignment vertical="center"/>
    </xf>
    <xf numFmtId="3" fontId="8" fillId="2" borderId="7" xfId="0" applyNumberFormat="1" applyFont="1" applyFill="1" applyBorder="1" applyAlignment="1">
      <alignment horizontal="right" vertical="center" wrapText="1"/>
    </xf>
    <xf numFmtId="0" fontId="8" fillId="2" borderId="0" xfId="0" applyFont="1" applyFill="1" applyBorder="1" applyAlignment="1">
      <alignment horizontal="left" vertical="center"/>
    </xf>
    <xf numFmtId="166" fontId="8" fillId="2" borderId="14" xfId="0" applyNumberFormat="1" applyFont="1" applyFill="1" applyBorder="1" applyAlignment="1">
      <alignment horizontal="left" vertical="center" wrapText="1"/>
    </xf>
    <xf numFmtId="3" fontId="8" fillId="2" borderId="14" xfId="0" applyNumberFormat="1" applyFont="1" applyFill="1" applyBorder="1" applyAlignment="1">
      <alignment horizontal="right" vertical="center" wrapText="1"/>
    </xf>
    <xf numFmtId="165" fontId="8" fillId="2" borderId="14" xfId="1" applyNumberFormat="1" applyFont="1" applyFill="1" applyBorder="1" applyAlignment="1">
      <alignment vertical="center"/>
    </xf>
    <xf numFmtId="0" fontId="6" fillId="2" borderId="0" xfId="0" applyFont="1" applyFill="1" applyBorder="1" applyAlignment="1" applyProtection="1">
      <alignment vertical="center"/>
    </xf>
    <xf numFmtId="3" fontId="8" fillId="2" borderId="4" xfId="0" applyNumberFormat="1" applyFont="1" applyFill="1" applyBorder="1" applyAlignment="1">
      <alignment horizontal="right" vertical="center" wrapText="1"/>
    </xf>
    <xf numFmtId="49" fontId="7" fillId="2" borderId="0" xfId="0" applyNumberFormat="1" applyFont="1" applyFill="1" applyBorder="1" applyAlignment="1">
      <alignment horizontal="right" vertical="center"/>
    </xf>
    <xf numFmtId="166" fontId="6" fillId="2" borderId="0" xfId="0" applyNumberFormat="1" applyFont="1" applyFill="1" applyBorder="1" applyAlignment="1">
      <alignment vertical="center"/>
    </xf>
    <xf numFmtId="0" fontId="25" fillId="2" borderId="0" xfId="0" applyFont="1" applyFill="1" applyBorder="1" applyAlignment="1">
      <alignment vertical="center"/>
    </xf>
    <xf numFmtId="165" fontId="8" fillId="2" borderId="15" xfId="1" applyNumberFormat="1" applyFont="1" applyFill="1" applyBorder="1" applyAlignment="1">
      <alignment vertical="center"/>
    </xf>
    <xf numFmtId="165" fontId="8" fillId="2" borderId="16" xfId="1" applyNumberFormat="1" applyFont="1" applyFill="1" applyBorder="1" applyAlignment="1">
      <alignment vertical="center"/>
    </xf>
    <xf numFmtId="165" fontId="8" fillId="2" borderId="5" xfId="1" applyNumberFormat="1" applyFont="1" applyFill="1" applyBorder="1" applyAlignment="1">
      <alignment vertical="center"/>
    </xf>
    <xf numFmtId="165" fontId="8" fillId="2" borderId="6" xfId="1" applyNumberFormat="1" applyFont="1" applyFill="1" applyBorder="1" applyAlignment="1">
      <alignment vertical="center"/>
    </xf>
    <xf numFmtId="0" fontId="12" fillId="2" borderId="3" xfId="0" applyFont="1" applyFill="1" applyBorder="1" applyAlignment="1">
      <alignment horizontal="left" vertical="center"/>
    </xf>
    <xf numFmtId="14" fontId="12" fillId="2" borderId="3" xfId="0" applyNumberFormat="1" applyFont="1" applyFill="1" applyBorder="1" applyAlignment="1">
      <alignment vertical="center"/>
    </xf>
    <xf numFmtId="14" fontId="12" fillId="2" borderId="13" xfId="0" applyNumberFormat="1" applyFont="1" applyFill="1" applyBorder="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12" fillId="2" borderId="12" xfId="0" applyFont="1" applyFill="1" applyBorder="1" applyAlignment="1">
      <alignment horizontal="right" vertical="center" wrapText="1"/>
    </xf>
    <xf numFmtId="0" fontId="10" fillId="2" borderId="0" xfId="0" applyFont="1" applyFill="1" applyAlignment="1">
      <alignment vertical="center"/>
    </xf>
    <xf numFmtId="0" fontId="29" fillId="2" borderId="0" xfId="0" applyFont="1" applyFill="1" applyAlignment="1">
      <alignment vertical="center"/>
    </xf>
    <xf numFmtId="0" fontId="12" fillId="2" borderId="12" xfId="0" applyFont="1" applyFill="1" applyBorder="1" applyAlignment="1">
      <alignment horizontal="right" vertical="center"/>
    </xf>
    <xf numFmtId="10" fontId="8" fillId="2" borderId="0" xfId="0" applyNumberFormat="1" applyFont="1" applyFill="1" applyAlignment="1">
      <alignment vertical="center"/>
    </xf>
    <xf numFmtId="0" fontId="30" fillId="2" borderId="0" xfId="0" applyFont="1" applyFill="1" applyAlignment="1">
      <alignment vertical="center"/>
    </xf>
    <xf numFmtId="0" fontId="8" fillId="2" borderId="0" xfId="0" quotePrefix="1" applyFont="1" applyFill="1" applyAlignment="1">
      <alignment vertical="center"/>
    </xf>
    <xf numFmtId="0" fontId="8" fillId="0" borderId="14" xfId="0" applyFont="1" applyFill="1" applyBorder="1" applyAlignment="1">
      <alignment horizontal="left" vertical="center" wrapText="1" indent="2"/>
    </xf>
    <xf numFmtId="0" fontId="8" fillId="0" borderId="14" xfId="0" applyFont="1" applyFill="1" applyBorder="1" applyAlignment="1">
      <alignment horizontal="left" vertical="center" wrapText="1" indent="1"/>
    </xf>
    <xf numFmtId="0" fontId="8" fillId="0" borderId="14"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5" xfId="0" applyFont="1" applyFill="1" applyBorder="1" applyAlignment="1">
      <alignment horizontal="right" vertical="center" wrapText="1"/>
    </xf>
    <xf numFmtId="0" fontId="8" fillId="2" borderId="27" xfId="0" applyFont="1" applyFill="1" applyBorder="1" applyAlignment="1">
      <alignment horizontal="right" vertical="center" wrapText="1"/>
    </xf>
    <xf numFmtId="165" fontId="8" fillId="0" borderId="14" xfId="0" applyNumberFormat="1" applyFont="1" applyFill="1" applyBorder="1" applyAlignment="1">
      <alignment horizontal="left" vertical="center" wrapText="1"/>
    </xf>
    <xf numFmtId="0" fontId="8" fillId="0" borderId="14" xfId="0" applyFont="1" applyFill="1" applyBorder="1" applyAlignment="1">
      <alignment vertical="center"/>
    </xf>
    <xf numFmtId="164" fontId="8" fillId="2"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8" fillId="2" borderId="9" xfId="0" applyFont="1" applyFill="1" applyBorder="1" applyAlignment="1">
      <alignment horizontal="left" vertical="center" wrapText="1" indent="2"/>
    </xf>
    <xf numFmtId="0" fontId="8" fillId="2" borderId="10" xfId="0" applyFont="1" applyFill="1" applyBorder="1" applyAlignment="1">
      <alignment horizontal="left" vertical="center" wrapText="1" indent="2"/>
    </xf>
    <xf numFmtId="0" fontId="8" fillId="2" borderId="10" xfId="0" applyFont="1" applyFill="1" applyBorder="1" applyAlignment="1">
      <alignment horizontal="left" vertical="center" wrapText="1"/>
    </xf>
    <xf numFmtId="164" fontId="8" fillId="2" borderId="9" xfId="0" applyNumberFormat="1" applyFont="1" applyFill="1" applyBorder="1" applyAlignment="1">
      <alignment horizontal="center" vertical="center" wrapText="1"/>
    </xf>
    <xf numFmtId="0" fontId="14" fillId="2" borderId="14" xfId="0" applyFont="1" applyFill="1" applyBorder="1" applyAlignment="1">
      <alignment horizontal="left" vertical="center" wrapText="1"/>
    </xf>
    <xf numFmtId="165" fontId="14" fillId="0" borderId="14" xfId="1" applyNumberFormat="1" applyFont="1" applyFill="1" applyBorder="1" applyAlignment="1">
      <alignment horizontal="right" vertical="center" wrapText="1"/>
    </xf>
    <xf numFmtId="0" fontId="4"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0" xfId="0" applyFont="1" applyFill="1" applyBorder="1" applyAlignment="1">
      <alignment horizontal="right" vertical="center" wrapText="1"/>
    </xf>
    <xf numFmtId="0" fontId="6" fillId="2" borderId="10" xfId="0" applyFont="1" applyFill="1" applyBorder="1" applyAlignment="1">
      <alignment horizontal="left" vertical="center" wrapText="1"/>
    </xf>
    <xf numFmtId="0" fontId="14" fillId="2" borderId="0" xfId="0" applyFont="1" applyFill="1" applyBorder="1" applyAlignment="1">
      <alignment vertical="center" wrapText="1"/>
    </xf>
    <xf numFmtId="165" fontId="8" fillId="0" borderId="14" xfId="1" applyNumberFormat="1" applyFont="1" applyFill="1" applyBorder="1" applyAlignment="1">
      <alignment horizontal="left" vertical="center" wrapText="1"/>
    </xf>
    <xf numFmtId="9" fontId="8" fillId="2" borderId="14" xfId="0" applyNumberFormat="1" applyFont="1" applyFill="1" applyBorder="1" applyAlignment="1">
      <alignment horizontal="right" vertical="center" wrapText="1"/>
    </xf>
    <xf numFmtId="0" fontId="12" fillId="0" borderId="0" xfId="0" applyFont="1" applyFill="1" applyAlignment="1">
      <alignment vertical="center"/>
    </xf>
    <xf numFmtId="0" fontId="30" fillId="2" borderId="0" xfId="0" applyFont="1" applyFill="1"/>
    <xf numFmtId="0" fontId="6" fillId="0" borderId="0" xfId="3" applyFont="1" applyFill="1" applyAlignment="1">
      <alignment vertical="center"/>
    </xf>
    <xf numFmtId="0" fontId="8" fillId="0" borderId="0" xfId="0" applyFont="1" applyFill="1" applyAlignment="1">
      <alignment vertical="center"/>
    </xf>
    <xf numFmtId="10" fontId="8" fillId="0" borderId="14" xfId="2" applyNumberFormat="1" applyFont="1" applyBorder="1" applyAlignment="1">
      <alignment horizontal="right" vertical="center"/>
    </xf>
    <xf numFmtId="0" fontId="12" fillId="2" borderId="37" xfId="0" applyFont="1" applyFill="1" applyBorder="1" applyAlignment="1">
      <alignment horizontal="right" vertical="center" wrapText="1"/>
    </xf>
    <xf numFmtId="165" fontId="8" fillId="2" borderId="0" xfId="1" applyNumberFormat="1" applyFont="1" applyFill="1" applyBorder="1" applyAlignment="1">
      <alignment horizontal="right" vertical="top" wrapText="1"/>
    </xf>
    <xf numFmtId="165" fontId="8" fillId="2" borderId="0" xfId="0" applyNumberFormat="1" applyFont="1" applyFill="1" applyBorder="1" applyAlignment="1">
      <alignment horizontal="left" vertical="top" wrapText="1"/>
    </xf>
    <xf numFmtId="0" fontId="31" fillId="0" borderId="14" xfId="4" applyFont="1" applyBorder="1" applyAlignment="1">
      <alignment vertical="center" wrapText="1"/>
    </xf>
    <xf numFmtId="165" fontId="8" fillId="0" borderId="14" xfId="0" applyNumberFormat="1" applyFont="1" applyFill="1" applyBorder="1" applyAlignment="1">
      <alignment horizontal="right" vertical="center" wrapText="1"/>
    </xf>
    <xf numFmtId="0" fontId="6" fillId="2" borderId="14"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right" vertical="center" wrapText="1"/>
    </xf>
    <xf numFmtId="165" fontId="8" fillId="0" borderId="14" xfId="0" applyNumberFormat="1"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8" fillId="2" borderId="30" xfId="0" applyFont="1" applyFill="1" applyBorder="1" applyAlignment="1">
      <alignment horizontal="right" vertical="center" wrapText="1"/>
    </xf>
    <xf numFmtId="10" fontId="0" fillId="2" borderId="0" xfId="2" applyNumberFormat="1" applyFont="1" applyFill="1"/>
    <xf numFmtId="10" fontId="2" fillId="2" borderId="0" xfId="2" applyNumberFormat="1" applyFont="1" applyFill="1"/>
    <xf numFmtId="0" fontId="12" fillId="2" borderId="40" xfId="0" applyFont="1" applyFill="1" applyBorder="1" applyAlignment="1">
      <alignment horizontal="right" vertical="center" wrapText="1"/>
    </xf>
    <xf numFmtId="0" fontId="12" fillId="2" borderId="41" xfId="0" applyFont="1" applyFill="1" applyBorder="1" applyAlignment="1">
      <alignment horizontal="right" vertical="center" wrapText="1"/>
    </xf>
    <xf numFmtId="0" fontId="14" fillId="0" borderId="14" xfId="0" applyFont="1" applyBorder="1" applyAlignment="1">
      <alignment horizontal="right" vertical="center" wrapText="1"/>
    </xf>
    <xf numFmtId="0" fontId="8" fillId="0" borderId="14" xfId="0" applyFont="1" applyBorder="1" applyAlignment="1">
      <alignment horizontal="right" vertical="top"/>
    </xf>
    <xf numFmtId="0" fontId="14" fillId="5" borderId="14" xfId="0" applyFont="1" applyFill="1" applyBorder="1" applyAlignment="1">
      <alignment horizontal="right" vertical="center" wrapText="1"/>
    </xf>
    <xf numFmtId="0" fontId="8" fillId="5" borderId="14" xfId="0" applyFont="1" applyFill="1" applyBorder="1" applyAlignment="1">
      <alignment horizontal="right" vertical="top"/>
    </xf>
    <xf numFmtId="0" fontId="13" fillId="5" borderId="14" xfId="0" applyFont="1" applyFill="1" applyBorder="1" applyAlignment="1">
      <alignment vertical="top"/>
    </xf>
    <xf numFmtId="0" fontId="14" fillId="5" borderId="14" xfId="0" applyFont="1" applyFill="1" applyBorder="1" applyAlignment="1">
      <alignment vertical="center"/>
    </xf>
    <xf numFmtId="165" fontId="8" fillId="0" borderId="14" xfId="0" applyNumberFormat="1" applyFont="1" applyBorder="1" applyAlignment="1">
      <alignment horizontal="right" vertical="center" wrapText="1"/>
    </xf>
    <xf numFmtId="0" fontId="8" fillId="0" borderId="14" xfId="0" applyFont="1" applyBorder="1" applyAlignment="1">
      <alignment horizontal="right" vertical="center" wrapText="1"/>
    </xf>
    <xf numFmtId="165" fontId="8" fillId="0" borderId="14" xfId="0" applyNumberFormat="1" applyFont="1" applyFill="1" applyBorder="1" applyAlignment="1">
      <alignment horizontal="right" vertical="center" wrapText="1"/>
    </xf>
    <xf numFmtId="0" fontId="14" fillId="5" borderId="14" xfId="0" applyFont="1" applyFill="1" applyBorder="1" applyAlignment="1">
      <alignment horizontal="right" vertical="center"/>
    </xf>
    <xf numFmtId="0" fontId="8" fillId="5" borderId="14" xfId="0" applyFont="1" applyFill="1" applyBorder="1" applyAlignment="1">
      <alignment horizontal="right" vertical="center" wrapText="1"/>
    </xf>
    <xf numFmtId="0" fontId="8" fillId="5" borderId="14" xfId="0" applyFont="1" applyFill="1" applyBorder="1" applyAlignment="1">
      <alignment vertical="center" wrapText="1"/>
    </xf>
    <xf numFmtId="0" fontId="8" fillId="2" borderId="5" xfId="0" applyFont="1" applyFill="1" applyBorder="1" applyAlignment="1">
      <alignment horizontal="left" vertical="center"/>
    </xf>
    <xf numFmtId="0" fontId="8" fillId="2" borderId="15" xfId="0" applyFont="1" applyFill="1" applyBorder="1" applyAlignment="1">
      <alignment horizontal="left" vertical="center"/>
    </xf>
    <xf numFmtId="10" fontId="8" fillId="2" borderId="0" xfId="2" applyNumberFormat="1" applyFont="1" applyFill="1"/>
    <xf numFmtId="10" fontId="8" fillId="0" borderId="14" xfId="2" applyNumberFormat="1" applyFont="1" applyFill="1" applyBorder="1" applyAlignment="1">
      <alignment horizontal="right" vertical="center" wrapText="1"/>
    </xf>
    <xf numFmtId="10" fontId="8" fillId="0" borderId="14" xfId="1" applyNumberFormat="1" applyFont="1" applyFill="1" applyBorder="1" applyAlignment="1">
      <alignment horizontal="right" vertical="center" wrapText="1"/>
    </xf>
    <xf numFmtId="0" fontId="32" fillId="2" borderId="0" xfId="0" applyFont="1" applyFill="1"/>
    <xf numFmtId="0" fontId="14" fillId="0" borderId="14" xfId="0" applyFont="1" applyFill="1" applyBorder="1" applyAlignment="1">
      <alignment horizontal="right" vertical="center" wrapText="1"/>
    </xf>
    <xf numFmtId="10" fontId="8" fillId="2" borderId="0" xfId="2" applyNumberFormat="1" applyFont="1" applyFill="1" applyAlignment="1">
      <alignment vertical="center"/>
    </xf>
    <xf numFmtId="167" fontId="13" fillId="0" borderId="0" xfId="1" applyFont="1"/>
    <xf numFmtId="0" fontId="0" fillId="2" borderId="0" xfId="0" applyFill="1" applyBorder="1"/>
    <xf numFmtId="0" fontId="8" fillId="2" borderId="0" xfId="0" applyFont="1" applyFill="1" applyBorder="1"/>
    <xf numFmtId="164" fontId="8" fillId="2" borderId="0" xfId="0" applyNumberFormat="1" applyFont="1" applyFill="1" applyBorder="1" applyAlignment="1">
      <alignment horizontal="center" vertical="center" wrapText="1"/>
    </xf>
    <xf numFmtId="0" fontId="8" fillId="2" borderId="0" xfId="0" applyFont="1" applyFill="1" applyBorder="1" applyAlignment="1">
      <alignment horizontal="left" vertical="center" wrapText="1" indent="1"/>
    </xf>
    <xf numFmtId="165" fontId="8" fillId="2" borderId="0" xfId="0" applyNumberFormat="1" applyFont="1" applyFill="1" applyBorder="1" applyAlignment="1">
      <alignment horizontal="right" vertical="center" wrapText="1"/>
    </xf>
    <xf numFmtId="0" fontId="8" fillId="2" borderId="0" xfId="0" applyFont="1" applyFill="1" applyBorder="1" applyAlignment="1">
      <alignment horizontal="left" vertical="center" wrapText="1" indent="2"/>
    </xf>
    <xf numFmtId="0" fontId="8" fillId="2" borderId="0" xfId="0" applyFont="1" applyFill="1" applyBorder="1" applyAlignment="1">
      <alignment horizontal="left" vertical="center" wrapText="1"/>
    </xf>
    <xf numFmtId="167" fontId="8" fillId="2" borderId="0" xfId="1" applyFont="1" applyFill="1" applyBorder="1" applyAlignment="1">
      <alignment horizontal="center" vertical="center" wrapText="1"/>
    </xf>
    <xf numFmtId="167" fontId="8" fillId="2" borderId="0" xfId="1" applyFont="1" applyFill="1"/>
    <xf numFmtId="165" fontId="8" fillId="2" borderId="0" xfId="1" applyNumberFormat="1" applyFont="1" applyFill="1" applyBorder="1"/>
    <xf numFmtId="10" fontId="8" fillId="2" borderId="0" xfId="2" applyNumberFormat="1" applyFont="1" applyFill="1" applyBorder="1"/>
    <xf numFmtId="169" fontId="0" fillId="2" borderId="0" xfId="0" applyNumberFormat="1" applyFill="1" applyBorder="1"/>
    <xf numFmtId="167" fontId="0" fillId="2" borderId="0" xfId="1" applyFont="1" applyFill="1"/>
    <xf numFmtId="167" fontId="8" fillId="2" borderId="0" xfId="1" applyFont="1" applyFill="1" applyBorder="1"/>
    <xf numFmtId="43" fontId="8" fillId="2" borderId="0" xfId="0" applyNumberFormat="1" applyFont="1" applyFill="1" applyBorder="1"/>
    <xf numFmtId="169" fontId="8" fillId="2" borderId="0" xfId="0" applyNumberFormat="1" applyFont="1" applyFill="1" applyBorder="1"/>
    <xf numFmtId="0" fontId="0" fillId="2" borderId="0" xfId="0" applyFill="1" applyBorder="1" applyAlignment="1">
      <alignment horizontal="left"/>
    </xf>
    <xf numFmtId="0" fontId="2" fillId="8" borderId="0" xfId="0" applyFont="1" applyFill="1" applyBorder="1" applyAlignment="1">
      <alignment horizontal="left"/>
    </xf>
    <xf numFmtId="169" fontId="2" fillId="8" borderId="0" xfId="0" applyNumberFormat="1" applyFont="1" applyFill="1" applyBorder="1"/>
    <xf numFmtId="165" fontId="8" fillId="2" borderId="0" xfId="0" applyNumberFormat="1" applyFont="1" applyFill="1" applyBorder="1"/>
    <xf numFmtId="0" fontId="6" fillId="2" borderId="0" xfId="0" applyFont="1" applyFill="1" applyBorder="1" applyProtection="1"/>
    <xf numFmtId="0" fontId="32" fillId="2" borderId="0" xfId="0" applyFont="1" applyFill="1" applyBorder="1"/>
    <xf numFmtId="0" fontId="0" fillId="0" borderId="0" xfId="0"/>
    <xf numFmtId="0" fontId="33" fillId="9" borderId="34" xfId="0" applyFont="1" applyFill="1" applyBorder="1" applyAlignment="1">
      <alignment horizontal="center" vertical="center"/>
    </xf>
    <xf numFmtId="0" fontId="34" fillId="10" borderId="55" xfId="0" applyFont="1" applyFill="1" applyBorder="1" applyAlignment="1">
      <alignment horizontal="center" vertical="center"/>
    </xf>
    <xf numFmtId="0" fontId="34" fillId="10" borderId="0" xfId="0" applyFont="1" applyFill="1" applyAlignment="1">
      <alignment vertical="center"/>
    </xf>
    <xf numFmtId="0" fontId="34" fillId="10" borderId="56" xfId="0" applyFont="1" applyFill="1" applyBorder="1" applyAlignment="1">
      <alignment horizontal="center" vertical="center"/>
    </xf>
    <xf numFmtId="169" fontId="34" fillId="10" borderId="50" xfId="5" applyNumberFormat="1" applyFont="1" applyFill="1" applyBorder="1" applyAlignment="1">
      <alignment horizontal="center" vertical="center"/>
    </xf>
    <xf numFmtId="0" fontId="34" fillId="10" borderId="34" xfId="0" applyFont="1" applyFill="1" applyBorder="1" applyAlignment="1">
      <alignment vertical="center" wrapText="1"/>
    </xf>
    <xf numFmtId="169" fontId="34" fillId="10" borderId="51" xfId="5" applyNumberFormat="1" applyFont="1" applyFill="1" applyBorder="1" applyAlignment="1">
      <alignment horizontal="center" vertical="center"/>
    </xf>
    <xf numFmtId="0" fontId="34" fillId="7" borderId="48" xfId="0" applyFont="1" applyFill="1" applyBorder="1" applyAlignment="1">
      <alignment horizontal="center" vertical="center"/>
    </xf>
    <xf numFmtId="0" fontId="35" fillId="7" borderId="34" xfId="0" applyFont="1" applyFill="1" applyBorder="1" applyAlignment="1">
      <alignment horizontal="left" vertical="center" wrapText="1" indent="1"/>
    </xf>
    <xf numFmtId="169" fontId="34" fillId="7" borderId="51" xfId="5" applyNumberFormat="1" applyFont="1" applyFill="1" applyBorder="1" applyAlignment="1">
      <alignment horizontal="center" vertical="center"/>
    </xf>
    <xf numFmtId="169" fontId="34" fillId="7" borderId="50" xfId="5" applyNumberFormat="1" applyFont="1" applyFill="1" applyBorder="1" applyAlignment="1">
      <alignment horizontal="center" vertical="center"/>
    </xf>
    <xf numFmtId="0" fontId="34" fillId="10" borderId="48" xfId="0" applyFont="1" applyFill="1" applyBorder="1" applyAlignment="1">
      <alignment horizontal="center" vertical="center"/>
    </xf>
    <xf numFmtId="169" fontId="34" fillId="10" borderId="56" xfId="5" applyNumberFormat="1" applyFont="1" applyFill="1" applyBorder="1" applyAlignment="1">
      <alignment horizontal="center" vertical="center"/>
    </xf>
    <xf numFmtId="0" fontId="34" fillId="10" borderId="57" xfId="0" applyFont="1" applyFill="1" applyBorder="1" applyAlignment="1">
      <alignment horizontal="center" vertical="center"/>
    </xf>
    <xf numFmtId="0" fontId="37" fillId="10" borderId="51" xfId="0" applyFont="1" applyFill="1" applyBorder="1" applyAlignment="1">
      <alignment horizontal="center" vertical="center"/>
    </xf>
    <xf numFmtId="0" fontId="38" fillId="10" borderId="50" xfId="0" applyFont="1" applyFill="1" applyBorder="1" applyAlignment="1">
      <alignment vertical="center"/>
    </xf>
    <xf numFmtId="169" fontId="34" fillId="10" borderId="56" xfId="5" applyNumberFormat="1" applyFont="1" applyFill="1" applyBorder="1" applyAlignment="1">
      <alignment vertical="center"/>
    </xf>
    <xf numFmtId="169" fontId="37" fillId="10" borderId="50" xfId="5" applyNumberFormat="1" applyFont="1" applyFill="1" applyBorder="1" applyAlignment="1">
      <alignment horizontal="center" vertical="center"/>
    </xf>
    <xf numFmtId="0" fontId="34" fillId="10" borderId="50" xfId="0" applyFont="1" applyFill="1" applyBorder="1" applyAlignment="1">
      <alignment vertical="center" wrapText="1"/>
    </xf>
    <xf numFmtId="169" fontId="34" fillId="10" borderId="56" xfId="5" applyNumberFormat="1" applyFont="1" applyFill="1" applyBorder="1" applyAlignment="1">
      <alignment horizontal="center" vertical="center" wrapText="1"/>
    </xf>
    <xf numFmtId="169" fontId="34" fillId="10" borderId="33" xfId="5" applyNumberFormat="1" applyFont="1" applyFill="1" applyBorder="1" applyAlignment="1">
      <alignment horizontal="center" vertical="center"/>
    </xf>
    <xf numFmtId="0" fontId="34" fillId="10" borderId="0" xfId="0" applyFont="1" applyFill="1" applyAlignment="1">
      <alignment vertical="center" wrapText="1"/>
    </xf>
    <xf numFmtId="169" fontId="34" fillId="10" borderId="47" xfId="5" applyNumberFormat="1" applyFont="1" applyFill="1" applyBorder="1" applyAlignment="1">
      <alignment horizontal="center" vertical="center"/>
    </xf>
    <xf numFmtId="0" fontId="33" fillId="10" borderId="58" xfId="0" applyFont="1" applyFill="1" applyBorder="1" applyAlignment="1">
      <alignment vertical="center" wrapText="1"/>
    </xf>
    <xf numFmtId="169" fontId="34" fillId="10" borderId="55" xfId="5" applyNumberFormat="1" applyFont="1" applyFill="1" applyBorder="1" applyAlignment="1">
      <alignment horizontal="center" vertical="center"/>
    </xf>
    <xf numFmtId="0" fontId="34" fillId="0" borderId="48" xfId="0" applyFont="1" applyBorder="1" applyAlignment="1">
      <alignment horizontal="center" vertical="center"/>
    </xf>
    <xf numFmtId="0" fontId="39" fillId="0" borderId="58" xfId="0" applyFont="1" applyBorder="1" applyAlignment="1">
      <alignment vertical="center" wrapText="1"/>
    </xf>
    <xf numFmtId="169" fontId="34" fillId="0" borderId="48" xfId="5" applyNumberFormat="1" applyFont="1" applyBorder="1" applyAlignment="1">
      <alignment horizontal="center" vertical="center"/>
    </xf>
    <xf numFmtId="169" fontId="34" fillId="0" borderId="47" xfId="5" applyNumberFormat="1" applyFont="1" applyBorder="1" applyAlignment="1">
      <alignment horizontal="center" vertical="center"/>
    </xf>
    <xf numFmtId="0" fontId="34" fillId="0" borderId="57" xfId="0" applyFont="1" applyBorder="1" applyAlignment="1">
      <alignment horizontal="center" vertical="center"/>
    </xf>
    <xf numFmtId="0" fontId="39" fillId="0" borderId="53" xfId="0" applyFont="1" applyBorder="1" applyAlignment="1">
      <alignment vertical="center" wrapText="1"/>
    </xf>
    <xf numFmtId="169" fontId="34" fillId="0" borderId="53" xfId="5" applyNumberFormat="1" applyFont="1" applyBorder="1" applyAlignment="1">
      <alignment horizontal="center" vertical="center"/>
    </xf>
    <xf numFmtId="0" fontId="37" fillId="0" borderId="34" xfId="0" applyFont="1" applyBorder="1" applyAlignment="1">
      <alignment vertical="center"/>
    </xf>
    <xf numFmtId="0" fontId="37" fillId="0" borderId="54" xfId="0" applyFont="1" applyBorder="1" applyAlignment="1">
      <alignment horizontal="center" vertical="center"/>
    </xf>
    <xf numFmtId="0" fontId="33" fillId="10" borderId="55" xfId="0" applyFont="1" applyFill="1" applyBorder="1" applyAlignment="1">
      <alignment horizontal="center" vertical="center"/>
    </xf>
    <xf numFmtId="0" fontId="33" fillId="10" borderId="34" xfId="0" applyFont="1" applyFill="1" applyBorder="1" applyAlignment="1">
      <alignment vertical="center" wrapText="1"/>
    </xf>
    <xf numFmtId="0" fontId="33" fillId="10" borderId="56" xfId="0" applyFont="1" applyFill="1" applyBorder="1" applyAlignment="1">
      <alignment horizontal="center" vertical="center"/>
    </xf>
    <xf numFmtId="169" fontId="33" fillId="10" borderId="50" xfId="5" applyNumberFormat="1" applyFont="1" applyFill="1" applyBorder="1" applyAlignment="1">
      <alignment horizontal="center" vertical="center"/>
    </xf>
    <xf numFmtId="0" fontId="33" fillId="10" borderId="57" xfId="0" applyFont="1" applyFill="1" applyBorder="1" applyAlignment="1">
      <alignment horizontal="center" vertical="center"/>
    </xf>
    <xf numFmtId="0" fontId="33" fillId="10" borderId="51" xfId="0" applyFont="1" applyFill="1" applyBorder="1" applyAlignment="1">
      <alignment horizontal="center" vertical="center"/>
    </xf>
    <xf numFmtId="0" fontId="42" fillId="0" borderId="14" xfId="0" applyFont="1" applyFill="1" applyBorder="1" applyAlignment="1">
      <alignment horizontal="left" vertical="center"/>
    </xf>
    <xf numFmtId="0" fontId="43" fillId="0" borderId="14" xfId="0" applyFont="1" applyFill="1" applyBorder="1" applyAlignment="1">
      <alignment horizontal="left" vertical="center"/>
    </xf>
    <xf numFmtId="0" fontId="3" fillId="2" borderId="0" xfId="0" applyFont="1" applyFill="1" applyAlignment="1">
      <alignment horizontal="center" vertical="center"/>
    </xf>
    <xf numFmtId="3" fontId="3" fillId="2" borderId="0" xfId="0" applyNumberFormat="1" applyFont="1" applyFill="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center" vertical="center"/>
    </xf>
    <xf numFmtId="3" fontId="42" fillId="0" borderId="14" xfId="0" applyNumberFormat="1" applyFont="1" applyFill="1" applyBorder="1" applyAlignment="1">
      <alignment horizontal="center" vertical="center"/>
    </xf>
    <xf numFmtId="10" fontId="42" fillId="0" borderId="14" xfId="0" applyNumberFormat="1" applyFont="1" applyFill="1" applyBorder="1" applyAlignment="1">
      <alignment horizontal="center" vertical="center"/>
    </xf>
    <xf numFmtId="3" fontId="43" fillId="0" borderId="14" xfId="0" applyNumberFormat="1" applyFont="1" applyFill="1" applyBorder="1" applyAlignment="1">
      <alignment horizontal="center" vertical="center"/>
    </xf>
    <xf numFmtId="10" fontId="43" fillId="0" borderId="14" xfId="0" applyNumberFormat="1" applyFont="1" applyFill="1" applyBorder="1" applyAlignment="1">
      <alignment horizontal="center" vertical="center"/>
    </xf>
    <xf numFmtId="0" fontId="43" fillId="0" borderId="14" xfId="0" applyFont="1" applyFill="1" applyBorder="1" applyAlignment="1">
      <alignment horizontal="center" vertical="center"/>
    </xf>
    <xf numFmtId="0" fontId="3" fillId="0" borderId="0" xfId="0" applyFont="1"/>
    <xf numFmtId="17" fontId="3" fillId="12" borderId="0" xfId="0" applyNumberFormat="1" applyFont="1" applyFill="1" applyAlignment="1">
      <alignment horizontal="center" vertical="center"/>
    </xf>
    <xf numFmtId="0" fontId="3" fillId="12" borderId="0" xfId="0" applyFont="1" applyFill="1" applyAlignment="1">
      <alignment horizontal="center" vertical="center"/>
    </xf>
    <xf numFmtId="0" fontId="45" fillId="11" borderId="14" xfId="0" applyFont="1" applyFill="1" applyBorder="1" applyAlignment="1">
      <alignment horizontal="center" vertical="center" wrapText="1"/>
    </xf>
    <xf numFmtId="10" fontId="40" fillId="0" borderId="60" xfId="2" applyNumberFormat="1" applyFont="1" applyFill="1" applyBorder="1" applyAlignment="1"/>
    <xf numFmtId="0" fontId="40" fillId="0" borderId="60" xfId="0" applyFont="1" applyBorder="1"/>
    <xf numFmtId="10" fontId="40" fillId="0" borderId="62" xfId="2" applyNumberFormat="1" applyFont="1" applyFill="1" applyBorder="1" applyAlignment="1"/>
    <xf numFmtId="10" fontId="40" fillId="13" borderId="14" xfId="2" applyNumberFormat="1" applyFont="1" applyFill="1" applyBorder="1"/>
    <xf numFmtId="3" fontId="40" fillId="13" borderId="14" xfId="0" applyNumberFormat="1" applyFont="1" applyFill="1" applyBorder="1"/>
    <xf numFmtId="10" fontId="40" fillId="13" borderId="65" xfId="2" applyNumberFormat="1" applyFont="1" applyFill="1" applyBorder="1"/>
    <xf numFmtId="10" fontId="47" fillId="0" borderId="14" xfId="2" applyNumberFormat="1" applyFont="1" applyFill="1" applyBorder="1"/>
    <xf numFmtId="3" fontId="40" fillId="0" borderId="14" xfId="0" applyNumberFormat="1" applyFont="1" applyBorder="1"/>
    <xf numFmtId="10" fontId="40" fillId="0" borderId="14" xfId="2" applyNumberFormat="1" applyFont="1" applyFill="1" applyBorder="1"/>
    <xf numFmtId="10" fontId="40" fillId="0" borderId="65" xfId="2" applyNumberFormat="1" applyFont="1" applyFill="1" applyBorder="1"/>
    <xf numFmtId="3" fontId="47" fillId="0" borderId="14" xfId="0" applyNumberFormat="1" applyFont="1" applyBorder="1"/>
    <xf numFmtId="10" fontId="47" fillId="0" borderId="65" xfId="2" applyNumberFormat="1" applyFont="1" applyFill="1" applyBorder="1"/>
    <xf numFmtId="10" fontId="47" fillId="0" borderId="67" xfId="2" applyNumberFormat="1" applyFont="1" applyFill="1" applyBorder="1"/>
    <xf numFmtId="3" fontId="47" fillId="0" borderId="67" xfId="0" applyNumberFormat="1" applyFont="1" applyBorder="1"/>
    <xf numFmtId="10" fontId="47" fillId="0" borderId="68" xfId="2" applyNumberFormat="1" applyFont="1" applyFill="1" applyBorder="1"/>
    <xf numFmtId="0" fontId="3" fillId="2" borderId="0" xfId="0" applyFont="1" applyFill="1" applyAlignment="1">
      <alignment horizontal="center"/>
    </xf>
    <xf numFmtId="0" fontId="0" fillId="2" borderId="0" xfId="0" applyFill="1" applyAlignment="1">
      <alignment horizontal="center"/>
    </xf>
    <xf numFmtId="0" fontId="27" fillId="2" borderId="61" xfId="0" applyFont="1" applyFill="1" applyBorder="1" applyAlignment="1">
      <alignment horizontal="center"/>
    </xf>
    <xf numFmtId="0" fontId="46" fillId="13" borderId="63" xfId="0" applyFont="1" applyFill="1" applyBorder="1" applyAlignment="1">
      <alignment horizontal="center"/>
    </xf>
    <xf numFmtId="0" fontId="27" fillId="2" borderId="63" xfId="0" applyFont="1" applyFill="1" applyBorder="1" applyAlignment="1">
      <alignment horizontal="center"/>
    </xf>
    <xf numFmtId="0" fontId="27" fillId="2" borderId="50" xfId="0" applyFont="1" applyFill="1" applyBorder="1" applyAlignment="1">
      <alignment horizontal="center"/>
    </xf>
    <xf numFmtId="3" fontId="3" fillId="2" borderId="0" xfId="0" applyNumberFormat="1" applyFont="1" applyFill="1" applyAlignment="1">
      <alignment horizontal="left"/>
    </xf>
    <xf numFmtId="0" fontId="0" fillId="2" borderId="0" xfId="0" applyFill="1" applyAlignment="1">
      <alignment horizontal="left"/>
    </xf>
    <xf numFmtId="0" fontId="8" fillId="2" borderId="0" xfId="0" applyFont="1" applyFill="1" applyAlignment="1">
      <alignment horizontal="left"/>
    </xf>
    <xf numFmtId="17" fontId="3" fillId="12" borderId="0" xfId="0" applyNumberFormat="1" applyFont="1" applyFill="1" applyAlignment="1">
      <alignment horizontal="left" vertical="center"/>
    </xf>
    <xf numFmtId="0" fontId="27" fillId="2" borderId="59" xfId="0" applyFont="1" applyFill="1" applyBorder="1" applyAlignment="1">
      <alignment horizontal="left"/>
    </xf>
    <xf numFmtId="0" fontId="27" fillId="13" borderId="64" xfId="0" applyFont="1" applyFill="1" applyBorder="1" applyAlignment="1">
      <alignment horizontal="left"/>
    </xf>
    <xf numFmtId="0" fontId="27" fillId="2" borderId="64" xfId="0" applyFont="1" applyFill="1" applyBorder="1" applyAlignment="1">
      <alignment horizontal="left"/>
    </xf>
    <xf numFmtId="0" fontId="27" fillId="2" borderId="66" xfId="0" applyFont="1" applyFill="1" applyBorder="1" applyAlignment="1">
      <alignment horizontal="left"/>
    </xf>
    <xf numFmtId="0" fontId="48" fillId="11" borderId="14" xfId="0" applyFont="1" applyFill="1" applyBorder="1" applyAlignment="1">
      <alignment horizontal="center" vertical="center" wrapText="1"/>
    </xf>
    <xf numFmtId="0" fontId="17" fillId="2" borderId="0" xfId="0" applyFont="1" applyFill="1" applyAlignment="1">
      <alignment vertical="center"/>
    </xf>
    <xf numFmtId="0" fontId="16" fillId="2" borderId="0" xfId="0" applyFont="1" applyFill="1"/>
    <xf numFmtId="0" fontId="6" fillId="0" borderId="14" xfId="4" applyFont="1" applyBorder="1" applyAlignment="1">
      <alignment horizontal="right" vertical="center" wrapText="1"/>
    </xf>
    <xf numFmtId="3" fontId="6" fillId="0" borderId="14" xfId="4" applyNumberFormat="1" applyFont="1" applyBorder="1" applyAlignment="1">
      <alignment horizontal="right" vertical="center" wrapText="1"/>
    </xf>
    <xf numFmtId="171" fontId="6" fillId="0" borderId="14" xfId="4" applyNumberFormat="1" applyFont="1" applyBorder="1" applyAlignment="1">
      <alignment horizontal="right" vertical="center" wrapText="1"/>
    </xf>
    <xf numFmtId="172" fontId="6" fillId="0" borderId="14" xfId="4" applyNumberFormat="1" applyFont="1" applyBorder="1" applyAlignment="1">
      <alignment horizontal="right" vertical="center" wrapText="1"/>
    </xf>
    <xf numFmtId="165" fontId="8" fillId="2" borderId="70" xfId="1" applyNumberFormat="1" applyFont="1" applyFill="1" applyBorder="1" applyAlignment="1">
      <alignment horizontal="right" vertical="center"/>
    </xf>
    <xf numFmtId="9" fontId="8" fillId="2" borderId="70" xfId="2" applyFont="1" applyFill="1" applyBorder="1" applyAlignment="1">
      <alignment vertical="center"/>
    </xf>
    <xf numFmtId="165" fontId="8" fillId="2" borderId="0" xfId="1" applyNumberFormat="1" applyFont="1" applyFill="1" applyBorder="1" applyAlignment="1">
      <alignment horizontal="right" vertical="center"/>
    </xf>
    <xf numFmtId="9" fontId="8" fillId="2" borderId="0" xfId="2" applyFont="1" applyFill="1" applyBorder="1" applyAlignment="1">
      <alignment vertical="center"/>
    </xf>
    <xf numFmtId="165" fontId="8" fillId="2" borderId="31" xfId="1" applyNumberFormat="1" applyFont="1" applyFill="1" applyBorder="1" applyAlignment="1">
      <alignment horizontal="right" vertical="center"/>
    </xf>
    <xf numFmtId="9" fontId="8" fillId="2" borderId="31" xfId="2" applyFont="1" applyFill="1" applyBorder="1" applyAlignment="1">
      <alignment vertical="center"/>
    </xf>
    <xf numFmtId="10" fontId="8" fillId="2" borderId="70" xfId="2" applyNumberFormat="1" applyFont="1" applyFill="1" applyBorder="1" applyAlignment="1">
      <alignment vertical="center"/>
    </xf>
    <xf numFmtId="10" fontId="8" fillId="2" borderId="0" xfId="2" applyNumberFormat="1" applyFont="1" applyFill="1" applyBorder="1" applyAlignment="1">
      <alignment vertical="center"/>
    </xf>
    <xf numFmtId="10" fontId="8" fillId="2" borderId="31" xfId="2" applyNumberFormat="1" applyFont="1" applyFill="1" applyBorder="1" applyAlignment="1">
      <alignment vertical="center"/>
    </xf>
    <xf numFmtId="3" fontId="8" fillId="0" borderId="0" xfId="0" applyNumberFormat="1" applyFont="1" applyFill="1" applyAlignment="1">
      <alignment vertical="center"/>
    </xf>
    <xf numFmtId="165" fontId="8" fillId="0" borderId="14" xfId="0" applyNumberFormat="1" applyFont="1" applyFill="1" applyBorder="1" applyAlignment="1">
      <alignment horizontal="right" vertical="center" wrapText="1"/>
    </xf>
    <xf numFmtId="172" fontId="6" fillId="0" borderId="14" xfId="4" applyNumberFormat="1" applyFont="1" applyFill="1" applyBorder="1" applyAlignment="1">
      <alignment horizontal="right" vertical="center" wrapText="1"/>
    </xf>
    <xf numFmtId="0" fontId="6" fillId="0" borderId="14" xfId="4" applyFont="1" applyFill="1" applyBorder="1" applyAlignment="1">
      <alignment horizontal="right" vertical="center" wrapText="1"/>
    </xf>
    <xf numFmtId="10" fontId="6" fillId="0" borderId="14" xfId="4" applyNumberFormat="1" applyFont="1" applyFill="1" applyBorder="1" applyAlignment="1">
      <alignment horizontal="right" vertical="center" wrapText="1"/>
    </xf>
    <xf numFmtId="168" fontId="8" fillId="0" borderId="38" xfId="2" applyNumberFormat="1" applyFont="1" applyFill="1" applyBorder="1" applyAlignment="1">
      <alignment horizontal="right" vertical="center"/>
    </xf>
    <xf numFmtId="168" fontId="8" fillId="0" borderId="0" xfId="2" applyNumberFormat="1" applyFont="1" applyFill="1" applyAlignment="1">
      <alignment horizontal="right" vertical="center"/>
    </xf>
    <xf numFmtId="168" fontId="8" fillId="0" borderId="42" xfId="2" applyNumberFormat="1" applyFont="1" applyFill="1" applyBorder="1" applyAlignment="1">
      <alignment horizontal="right" vertical="center"/>
    </xf>
    <xf numFmtId="168" fontId="8" fillId="0" borderId="43" xfId="2" applyNumberFormat="1" applyFont="1" applyFill="1" applyBorder="1" applyAlignment="1">
      <alignment horizontal="right" vertical="center"/>
    </xf>
    <xf numFmtId="168" fontId="12" fillId="0" borderId="0" xfId="2" applyNumberFormat="1" applyFont="1" applyFill="1" applyAlignment="1">
      <alignment horizontal="right" vertical="center"/>
    </xf>
    <xf numFmtId="168" fontId="8" fillId="0" borderId="38" xfId="0" applyNumberFormat="1" applyFont="1" applyBorder="1" applyAlignment="1">
      <alignment horizontal="right" vertical="center"/>
    </xf>
    <xf numFmtId="168" fontId="8" fillId="0" borderId="0" xfId="0" applyNumberFormat="1" applyFont="1" applyAlignment="1">
      <alignment horizontal="right" vertical="center"/>
    </xf>
    <xf numFmtId="168" fontId="8" fillId="0" borderId="42" xfId="0" applyNumberFormat="1" applyFont="1" applyBorder="1" applyAlignment="1">
      <alignment horizontal="right" vertical="center"/>
    </xf>
    <xf numFmtId="168" fontId="8" fillId="0" borderId="43" xfId="0" applyNumberFormat="1" applyFont="1" applyBorder="1" applyAlignment="1">
      <alignment horizontal="right" vertical="center"/>
    </xf>
    <xf numFmtId="168" fontId="8" fillId="0" borderId="39" xfId="0" applyNumberFormat="1" applyFont="1" applyBorder="1" applyAlignment="1">
      <alignment horizontal="right" vertical="center"/>
    </xf>
    <xf numFmtId="168" fontId="8" fillId="0" borderId="31" xfId="0" applyNumberFormat="1" applyFont="1" applyBorder="1" applyAlignment="1">
      <alignment horizontal="right" vertical="center"/>
    </xf>
    <xf numFmtId="168" fontId="8" fillId="0" borderId="44" xfId="0" applyNumberFormat="1" applyFont="1" applyBorder="1" applyAlignment="1">
      <alignment horizontal="right" vertical="center"/>
    </xf>
    <xf numFmtId="168" fontId="8" fillId="0" borderId="45" xfId="0" applyNumberFormat="1" applyFont="1" applyBorder="1" applyAlignment="1">
      <alignment horizontal="right" vertical="center"/>
    </xf>
    <xf numFmtId="168" fontId="12" fillId="0" borderId="31" xfId="2" applyNumberFormat="1" applyFont="1" applyFill="1" applyBorder="1" applyAlignment="1">
      <alignment horizontal="right" vertical="center"/>
    </xf>
    <xf numFmtId="3" fontId="8" fillId="0" borderId="35" xfId="0" applyNumberFormat="1" applyFont="1" applyFill="1" applyBorder="1" applyAlignment="1">
      <alignment vertical="center"/>
    </xf>
    <xf numFmtId="3" fontId="8" fillId="0" borderId="36" xfId="0" applyNumberFormat="1" applyFont="1" applyFill="1" applyBorder="1" applyAlignment="1">
      <alignment vertical="center"/>
    </xf>
    <xf numFmtId="10" fontId="12" fillId="0" borderId="0" xfId="2" applyNumberFormat="1" applyFont="1" applyFill="1" applyAlignment="1">
      <alignment vertical="center"/>
    </xf>
    <xf numFmtId="14" fontId="12" fillId="2" borderId="34" xfId="0" applyNumberFormat="1" applyFont="1" applyFill="1" applyBorder="1" applyAlignment="1">
      <alignment horizontal="right" vertical="center"/>
    </xf>
    <xf numFmtId="165" fontId="14" fillId="0" borderId="14" xfId="1" applyNumberFormat="1" applyFont="1" applyFill="1" applyBorder="1" applyAlignment="1">
      <alignment vertical="center" wrapText="1"/>
    </xf>
    <xf numFmtId="165" fontId="14" fillId="0" borderId="14" xfId="1" applyNumberFormat="1" applyFont="1" applyFill="1" applyBorder="1" applyAlignment="1">
      <alignment horizontal="left" vertical="center" wrapText="1"/>
    </xf>
    <xf numFmtId="165" fontId="14" fillId="0" borderId="29" xfId="1" applyNumberFormat="1" applyFont="1" applyFill="1" applyBorder="1" applyAlignment="1">
      <alignment vertical="center" wrapText="1"/>
    </xf>
    <xf numFmtId="0" fontId="0" fillId="0" borderId="0" xfId="0" applyFill="1"/>
    <xf numFmtId="9" fontId="33" fillId="10" borderId="50" xfId="0" applyNumberFormat="1" applyFont="1" applyFill="1" applyBorder="1" applyAlignment="1">
      <alignment horizontal="right" vertical="center"/>
    </xf>
    <xf numFmtId="0" fontId="7" fillId="0" borderId="28" xfId="4" applyFont="1" applyBorder="1" applyAlignment="1">
      <alignment horizontal="center" vertical="center" wrapText="1"/>
    </xf>
    <xf numFmtId="0" fontId="7" fillId="0" borderId="29" xfId="4" applyFont="1" applyBorder="1" applyAlignment="1">
      <alignment horizontal="center" vertical="center" wrapText="1"/>
    </xf>
    <xf numFmtId="0" fontId="7" fillId="0" borderId="3"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14" fillId="5" borderId="14" xfId="0" applyFont="1" applyFill="1" applyBorder="1" applyAlignment="1">
      <alignment horizontal="right" vertical="center" wrapText="1"/>
    </xf>
    <xf numFmtId="0" fontId="14" fillId="0" borderId="14" xfId="0" applyFont="1" applyBorder="1" applyAlignment="1">
      <alignment horizontal="right" vertical="center" wrapText="1"/>
    </xf>
    <xf numFmtId="0" fontId="23" fillId="4" borderId="3" xfId="0" applyFont="1" applyFill="1" applyBorder="1" applyAlignment="1">
      <alignment vertical="center"/>
    </xf>
    <xf numFmtId="0" fontId="23" fillId="4" borderId="12" xfId="0" applyFont="1" applyFill="1" applyBorder="1" applyAlignment="1">
      <alignment vertical="center"/>
    </xf>
    <xf numFmtId="0" fontId="23" fillId="4" borderId="13" xfId="0" applyFont="1" applyFill="1" applyBorder="1" applyAlignment="1">
      <alignment vertical="center"/>
    </xf>
    <xf numFmtId="0" fontId="8" fillId="0" borderId="14" xfId="0" applyFont="1" applyBorder="1" applyAlignment="1">
      <alignment horizontal="right" vertical="top"/>
    </xf>
    <xf numFmtId="0" fontId="23" fillId="4" borderId="3" xfId="0" applyFont="1" applyFill="1" applyBorder="1" applyAlignment="1">
      <alignment vertical="center" wrapText="1"/>
    </xf>
    <xf numFmtId="0" fontId="23" fillId="4" borderId="12" xfId="0" applyFont="1" applyFill="1" applyBorder="1" applyAlignment="1">
      <alignment vertical="center" wrapText="1"/>
    </xf>
    <xf numFmtId="0" fontId="23" fillId="4" borderId="13" xfId="0" applyFont="1" applyFill="1" applyBorder="1" applyAlignment="1">
      <alignment vertical="center" wrapText="1"/>
    </xf>
    <xf numFmtId="0" fontId="13" fillId="5" borderId="14" xfId="0" applyFont="1" applyFill="1" applyBorder="1" applyAlignment="1">
      <alignment vertical="top"/>
    </xf>
    <xf numFmtId="0" fontId="8" fillId="5" borderId="14" xfId="0" applyFont="1" applyFill="1" applyBorder="1" applyAlignment="1">
      <alignment horizontal="right" vertical="top"/>
    </xf>
    <xf numFmtId="10" fontId="8" fillId="0" borderId="14" xfId="2" applyNumberFormat="1" applyFont="1" applyBorder="1" applyAlignment="1">
      <alignment horizontal="right" vertical="center" wrapText="1"/>
    </xf>
    <xf numFmtId="0" fontId="14" fillId="5" borderId="14" xfId="0" applyFont="1" applyFill="1" applyBorder="1" applyAlignment="1">
      <alignment horizontal="right" vertical="center"/>
    </xf>
    <xf numFmtId="0" fontId="14" fillId="5" borderId="14" xfId="0" applyFont="1" applyFill="1" applyBorder="1" applyAlignment="1">
      <alignment vertical="center"/>
    </xf>
    <xf numFmtId="165" fontId="8" fillId="0" borderId="14" xfId="0" applyNumberFormat="1" applyFont="1" applyBorder="1" applyAlignment="1">
      <alignment horizontal="right" vertical="center" wrapText="1"/>
    </xf>
    <xf numFmtId="0" fontId="8" fillId="0" borderId="14" xfId="0" applyFont="1" applyBorder="1" applyAlignment="1">
      <alignment horizontal="right" vertical="center" wrapText="1"/>
    </xf>
    <xf numFmtId="165" fontId="8" fillId="0" borderId="14" xfId="0" applyNumberFormat="1" applyFont="1" applyFill="1" applyBorder="1" applyAlignment="1">
      <alignment horizontal="right" vertical="center" wrapText="1"/>
    </xf>
    <xf numFmtId="0" fontId="8" fillId="0" borderId="14" xfId="0" applyFont="1" applyFill="1" applyBorder="1" applyAlignment="1">
      <alignment horizontal="right" vertical="center" wrapText="1"/>
    </xf>
    <xf numFmtId="0" fontId="23" fillId="4" borderId="32" xfId="0" applyFont="1" applyFill="1" applyBorder="1" applyAlignment="1">
      <alignment vertical="center" wrapText="1"/>
    </xf>
    <xf numFmtId="0" fontId="23" fillId="4" borderId="0" xfId="0" applyFont="1" applyFill="1" applyBorder="1" applyAlignment="1">
      <alignment vertical="center" wrapText="1"/>
    </xf>
    <xf numFmtId="0" fontId="23" fillId="4" borderId="33" xfId="0" applyFont="1" applyFill="1" applyBorder="1" applyAlignment="1">
      <alignment vertical="center" wrapText="1"/>
    </xf>
    <xf numFmtId="0" fontId="12" fillId="4" borderId="3" xfId="0" applyFont="1" applyFill="1" applyBorder="1" applyAlignment="1">
      <alignment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8" fillId="5" borderId="14" xfId="0" applyFont="1" applyFill="1" applyBorder="1" applyAlignment="1">
      <alignment horizontal="right" vertical="center" wrapText="1"/>
    </xf>
    <xf numFmtId="0" fontId="8" fillId="5" borderId="14"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6"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4" borderId="3"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3" xfId="0" applyFont="1" applyFill="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0" fillId="0" borderId="0" xfId="0"/>
    <xf numFmtId="0" fontId="8" fillId="2" borderId="6"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6" fillId="2" borderId="24" xfId="0" applyFont="1" applyFill="1" applyBorder="1" applyAlignment="1">
      <alignment horizontal="right" vertical="center" wrapText="1"/>
    </xf>
    <xf numFmtId="0" fontId="6" fillId="2" borderId="27" xfId="0" applyFont="1" applyFill="1" applyBorder="1" applyAlignment="1">
      <alignment horizontal="righ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right" vertical="center" wrapText="1"/>
    </xf>
    <xf numFmtId="0" fontId="6" fillId="2" borderId="23" xfId="0" applyFont="1" applyFill="1" applyBorder="1" applyAlignment="1">
      <alignment horizontal="right" vertical="center" wrapText="1"/>
    </xf>
    <xf numFmtId="0" fontId="6" fillId="2" borderId="2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2"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6" fillId="2" borderId="24" xfId="0" applyFont="1" applyFill="1" applyBorder="1" applyAlignment="1">
      <alignment horizontal="right" wrapText="1"/>
    </xf>
    <xf numFmtId="0" fontId="6" fillId="2" borderId="27" xfId="0" applyFont="1" applyFill="1" applyBorder="1" applyAlignment="1">
      <alignment horizontal="right" wrapText="1"/>
    </xf>
    <xf numFmtId="0" fontId="8" fillId="2" borderId="5" xfId="0" applyFont="1" applyFill="1" applyBorder="1" applyAlignment="1">
      <alignment horizontal="left"/>
    </xf>
    <xf numFmtId="0" fontId="8" fillId="2" borderId="6" xfId="0" applyFont="1" applyFill="1" applyBorder="1" applyAlignment="1">
      <alignment horizontal="left"/>
    </xf>
    <xf numFmtId="0" fontId="6" fillId="2" borderId="17" xfId="0" applyFont="1" applyFill="1" applyBorder="1" applyAlignment="1">
      <alignment horizontal="center" vertical="top" wrapText="1"/>
    </xf>
    <xf numFmtId="0" fontId="6" fillId="2" borderId="18" xfId="0" applyFont="1" applyFill="1" applyBorder="1" applyAlignment="1">
      <alignment horizontal="center" vertical="top"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6" fillId="2" borderId="14" xfId="0" applyFont="1" applyFill="1" applyBorder="1" applyAlignment="1">
      <alignment horizontal="right" vertical="center" wrapText="1"/>
    </xf>
    <xf numFmtId="0" fontId="6" fillId="2" borderId="28" xfId="0" applyFont="1" applyFill="1" applyBorder="1" applyAlignment="1">
      <alignment horizontal="right" vertical="center" wrapText="1"/>
    </xf>
    <xf numFmtId="0" fontId="6" fillId="2" borderId="29" xfId="0" applyFont="1" applyFill="1" applyBorder="1" applyAlignment="1">
      <alignment horizontal="right" vertical="center" wrapText="1"/>
    </xf>
    <xf numFmtId="0" fontId="8" fillId="2" borderId="14"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14" xfId="0" applyFont="1" applyFill="1" applyBorder="1" applyAlignment="1">
      <alignment horizontal="right" vertical="center" wrapText="1"/>
    </xf>
    <xf numFmtId="0" fontId="41" fillId="0" borderId="0" xfId="0" applyFont="1" applyBorder="1" applyAlignment="1">
      <alignment horizontal="left" vertical="center"/>
    </xf>
    <xf numFmtId="0" fontId="49" fillId="0" borderId="0" xfId="0" applyFont="1" applyBorder="1" applyAlignment="1">
      <alignment horizontal="left" vertical="center"/>
    </xf>
    <xf numFmtId="1" fontId="46" fillId="0" borderId="48" xfId="0" applyNumberFormat="1" applyFont="1" applyBorder="1" applyAlignment="1">
      <alignment horizontal="center" vertical="center" wrapText="1"/>
    </xf>
    <xf numFmtId="1" fontId="46" fillId="0" borderId="55" xfId="0" applyNumberFormat="1" applyFont="1" applyBorder="1" applyAlignment="1">
      <alignment horizontal="center" vertical="center" wrapText="1"/>
    </xf>
    <xf numFmtId="1" fontId="46" fillId="0" borderId="51" xfId="0" applyNumberFormat="1" applyFont="1" applyBorder="1" applyAlignment="1">
      <alignment horizontal="center" vertical="center" wrapText="1"/>
    </xf>
    <xf numFmtId="0" fontId="45" fillId="11" borderId="60" xfId="0" applyFont="1" applyFill="1" applyBorder="1" applyAlignment="1">
      <alignment horizontal="center" vertical="center" wrapText="1"/>
    </xf>
    <xf numFmtId="0" fontId="45" fillId="11" borderId="14" xfId="0" applyFont="1" applyFill="1" applyBorder="1" applyAlignment="1">
      <alignment horizontal="center" vertical="center" wrapText="1"/>
    </xf>
    <xf numFmtId="0" fontId="45" fillId="11" borderId="69" xfId="0" applyFont="1" applyFill="1" applyBorder="1" applyAlignment="1">
      <alignment horizontal="center" vertical="center" wrapText="1"/>
    </xf>
    <xf numFmtId="0" fontId="45" fillId="11" borderId="66" xfId="0" applyFont="1" applyFill="1" applyBorder="1" applyAlignment="1">
      <alignment horizontal="center" vertical="center" wrapText="1"/>
    </xf>
    <xf numFmtId="0" fontId="45" fillId="11" borderId="60" xfId="0" applyFont="1" applyFill="1" applyBorder="1" applyAlignment="1">
      <alignment horizontal="center" vertical="center" wrapText="1" shrinkToFit="1"/>
    </xf>
    <xf numFmtId="0" fontId="45" fillId="11" borderId="14" xfId="0" applyFont="1" applyFill="1" applyBorder="1" applyAlignment="1">
      <alignment horizontal="center" vertical="center" wrapText="1" shrinkToFit="1"/>
    </xf>
    <xf numFmtId="0" fontId="33" fillId="9" borderId="52" xfId="0" applyFont="1" applyFill="1" applyBorder="1" applyAlignment="1">
      <alignment vertical="center"/>
    </xf>
    <xf numFmtId="0" fontId="33" fillId="9" borderId="54" xfId="0" applyFont="1" applyFill="1" applyBorder="1" applyAlignment="1">
      <alignment vertical="center"/>
    </xf>
    <xf numFmtId="0" fontId="33" fillId="9" borderId="52" xfId="0" applyFont="1" applyFill="1" applyBorder="1" applyAlignment="1">
      <alignment vertical="center" wrapText="1"/>
    </xf>
    <xf numFmtId="0" fontId="33" fillId="9" borderId="54" xfId="0" applyFont="1" applyFill="1" applyBorder="1" applyAlignment="1">
      <alignment vertical="center" wrapText="1"/>
    </xf>
    <xf numFmtId="0" fontId="33" fillId="9" borderId="53" xfId="0" applyFont="1" applyFill="1" applyBorder="1" applyAlignment="1">
      <alignment vertical="center" wrapText="1"/>
    </xf>
    <xf numFmtId="0" fontId="33" fillId="7" borderId="46" xfId="0" applyFont="1" applyFill="1" applyBorder="1" applyAlignment="1">
      <alignment horizontal="center" vertical="center"/>
    </xf>
    <xf numFmtId="0" fontId="33" fillId="7" borderId="47" xfId="0" applyFont="1" applyFill="1" applyBorder="1" applyAlignment="1">
      <alignment horizontal="center" vertical="center"/>
    </xf>
    <xf numFmtId="0" fontId="33" fillId="7" borderId="49" xfId="0" applyFont="1" applyFill="1" applyBorder="1" applyAlignment="1">
      <alignment horizontal="center" vertical="center"/>
    </xf>
    <xf numFmtId="0" fontId="33" fillId="7" borderId="50" xfId="0" applyFont="1" applyFill="1" applyBorder="1" applyAlignment="1">
      <alignment horizontal="center" vertical="center"/>
    </xf>
    <xf numFmtId="0" fontId="33" fillId="7" borderId="48" xfId="0" applyFont="1" applyFill="1" applyBorder="1" applyAlignment="1">
      <alignment horizontal="center" vertical="center"/>
    </xf>
    <xf numFmtId="0" fontId="33" fillId="7" borderId="51" xfId="0" applyFont="1" applyFill="1" applyBorder="1" applyAlignment="1">
      <alignment horizontal="center" vertical="center"/>
    </xf>
    <xf numFmtId="4" fontId="42" fillId="0" borderId="14" xfId="0" applyNumberFormat="1" applyFont="1" applyFill="1" applyBorder="1" applyAlignment="1">
      <alignment horizontal="center" vertical="center"/>
    </xf>
    <xf numFmtId="4" fontId="43" fillId="0" borderId="14" xfId="0" applyNumberFormat="1" applyFont="1" applyFill="1" applyBorder="1" applyAlignment="1">
      <alignment horizontal="center" vertical="center"/>
    </xf>
  </cellXfs>
  <cellStyles count="6">
    <cellStyle name="Comma" xfId="1" builtinId="3"/>
    <cellStyle name="Comma 2" xfId="5" xr:uid="{00000000-0005-0000-0000-000001000000}"/>
    <cellStyle name="Hyperlink" xfId="3" builtinId="8"/>
    <cellStyle name="Normal" xfId="0" builtinId="0"/>
    <cellStyle name="Normal 30" xfId="4"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1110/CAPITAL/Regulatory%20Reporting/2016/12/v2/Inputs/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row r="25">
          <cell r="B25" t="str">
            <v>HSBC</v>
          </cell>
          <cell r="C25" t="str">
            <v>AA</v>
          </cell>
          <cell r="D25">
            <v>7.0000000000000001E-3</v>
          </cell>
          <cell r="E25">
            <v>0.2</v>
          </cell>
          <cell r="F25">
            <v>0.2</v>
          </cell>
        </row>
        <row r="26">
          <cell r="B26" t="str">
            <v>BNP</v>
          </cell>
          <cell r="C26" t="str">
            <v>A</v>
          </cell>
          <cell r="D26">
            <v>8.0000000000000002E-3</v>
          </cell>
          <cell r="E26">
            <v>0.5</v>
          </cell>
          <cell r="F26">
            <v>0.2</v>
          </cell>
        </row>
        <row r="27">
          <cell r="B27" t="str">
            <v>DB</v>
          </cell>
          <cell r="C27" t="str">
            <v>BBB</v>
          </cell>
          <cell r="D27">
            <v>0.01</v>
          </cell>
          <cell r="E27">
            <v>0.5</v>
          </cell>
          <cell r="F27">
            <v>0.2</v>
          </cell>
        </row>
        <row r="28">
          <cell r="B28" t="str">
            <v>Bank of Ireland</v>
          </cell>
          <cell r="C28" t="str">
            <v>BBB</v>
          </cell>
          <cell r="D28">
            <v>0.01</v>
          </cell>
          <cell r="E28">
            <v>0.5</v>
          </cell>
          <cell r="F28">
            <v>0.2</v>
          </cell>
        </row>
        <row r="29">
          <cell r="B29" t="str">
            <v>Handelsbanken</v>
          </cell>
          <cell r="C29" t="str">
            <v>AA</v>
          </cell>
          <cell r="D29">
            <v>7.0000000000000001E-3</v>
          </cell>
          <cell r="E29">
            <v>0.2</v>
          </cell>
          <cell r="F29">
            <v>0.2</v>
          </cell>
        </row>
        <row r="30">
          <cell r="B30" t="str">
            <v>Nordea</v>
          </cell>
          <cell r="C30" t="str">
            <v>AA</v>
          </cell>
          <cell r="D30">
            <v>7.0000000000000001E-3</v>
          </cell>
          <cell r="E30">
            <v>0.2</v>
          </cell>
          <cell r="F30">
            <v>0.2</v>
          </cell>
        </row>
        <row r="31">
          <cell r="B31" t="str">
            <v>Sampo Bank</v>
          </cell>
          <cell r="C31" t="str">
            <v>A</v>
          </cell>
          <cell r="D31">
            <v>8.0000000000000002E-3</v>
          </cell>
          <cell r="E31">
            <v>0.5</v>
          </cell>
          <cell r="F31">
            <v>0.2</v>
          </cell>
        </row>
        <row r="32">
          <cell r="B32" t="str">
            <v>SEB</v>
          </cell>
          <cell r="C32" t="str">
            <v>A</v>
          </cell>
          <cell r="D32">
            <v>8.0000000000000002E-3</v>
          </cell>
          <cell r="E32">
            <v>0.5</v>
          </cell>
          <cell r="F32">
            <v>0.2</v>
          </cell>
        </row>
        <row r="33">
          <cell r="B33" t="str">
            <v>New York Mellon</v>
          </cell>
          <cell r="C33" t="str">
            <v>AA</v>
          </cell>
          <cell r="D33">
            <v>7.0000000000000001E-3</v>
          </cell>
          <cell r="E33">
            <v>0.2</v>
          </cell>
          <cell r="F33">
            <v>0.2</v>
          </cell>
        </row>
        <row r="34">
          <cell r="B34" t="str">
            <v>ANTS</v>
          </cell>
          <cell r="C34" t="str">
            <v>A</v>
          </cell>
          <cell r="D34">
            <v>8.0000000000000002E-3</v>
          </cell>
          <cell r="E34">
            <v>0.5</v>
          </cell>
          <cell r="F34">
            <v>0.2</v>
          </cell>
        </row>
        <row r="35">
          <cell r="B35" t="str">
            <v>BS</v>
          </cell>
          <cell r="C35" t="str">
            <v>A</v>
          </cell>
          <cell r="D35">
            <v>8.0000000000000002E-3</v>
          </cell>
          <cell r="E35">
            <v>0.5</v>
          </cell>
          <cell r="F35">
            <v>0.2</v>
          </cell>
        </row>
        <row r="36">
          <cell r="B36" t="str">
            <v>Avanza</v>
          </cell>
          <cell r="C36" t="str">
            <v>A</v>
          </cell>
          <cell r="D36">
            <v>8.0000000000000002E-3</v>
          </cell>
          <cell r="E36">
            <v>0.5</v>
          </cell>
          <cell r="F36">
            <v>0.2</v>
          </cell>
        </row>
        <row r="37">
          <cell r="B37" t="str">
            <v>Danske Bank</v>
          </cell>
          <cell r="C37" t="str">
            <v>A</v>
          </cell>
          <cell r="D37">
            <v>8.0000000000000002E-3</v>
          </cell>
          <cell r="E37">
            <v>0.5</v>
          </cell>
          <cell r="F37">
            <v>0.2</v>
          </cell>
        </row>
        <row r="38">
          <cell r="B38" t="str">
            <v>Citibank NA</v>
          </cell>
          <cell r="C38" t="str">
            <v>A</v>
          </cell>
          <cell r="D38">
            <v>8.0000000000000002E-3</v>
          </cell>
          <cell r="E38">
            <v>0.5</v>
          </cell>
          <cell r="F38">
            <v>0.2</v>
          </cell>
        </row>
        <row r="39">
          <cell r="B39" t="str">
            <v>RBC</v>
          </cell>
          <cell r="C39" t="str">
            <v>AA</v>
          </cell>
          <cell r="D39">
            <v>7.0000000000000001E-3</v>
          </cell>
          <cell r="E39">
            <v>0.2</v>
          </cell>
          <cell r="F39">
            <v>0.2</v>
          </cell>
        </row>
        <row r="40">
          <cell r="D40" t="str">
            <v/>
          </cell>
          <cell r="E40" t="str">
            <v/>
          </cell>
          <cell r="F40" t="str">
            <v/>
          </cell>
        </row>
        <row r="41">
          <cell r="D41" t="str">
            <v/>
          </cell>
          <cell r="E41" t="str">
            <v/>
          </cell>
          <cell r="F41" t="str">
            <v/>
          </cell>
        </row>
        <row r="42">
          <cell r="D42" t="str">
            <v/>
          </cell>
          <cell r="E42" t="str">
            <v/>
          </cell>
          <cell r="F42" t="str">
            <v/>
          </cell>
        </row>
        <row r="43">
          <cell r="D43" t="str">
            <v/>
          </cell>
          <cell r="E43" t="str">
            <v/>
          </cell>
          <cell r="F43" t="str">
            <v/>
          </cell>
        </row>
        <row r="44">
          <cell r="D44" t="str">
            <v/>
          </cell>
          <cell r="E44" t="str">
            <v/>
          </cell>
          <cell r="F44" t="str">
            <v/>
          </cell>
        </row>
        <row r="45">
          <cell r="D45" t="str">
            <v/>
          </cell>
          <cell r="E45" t="str">
            <v/>
          </cell>
          <cell r="F45" t="str">
            <v/>
          </cell>
        </row>
        <row r="46">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sheetData>
      <sheetData sheetId="2">
        <row r="1">
          <cell r="C1">
            <v>1</v>
          </cell>
        </row>
      </sheetData>
      <sheetData sheetId="3">
        <row r="4">
          <cell r="A4" t="str">
            <v>Internal Valuation Local Currency</v>
          </cell>
        </row>
      </sheetData>
      <sheetData sheetId="4" refreshError="1"/>
      <sheetData sheetId="5" refreshError="1"/>
      <sheetData sheetId="6" refreshError="1"/>
      <sheetData sheetId="7" refreshError="1"/>
      <sheetData sheetId="8">
        <row r="1">
          <cell r="C1">
            <v>42735</v>
          </cell>
        </row>
      </sheetData>
      <sheetData sheetId="9">
        <row r="5">
          <cell r="E5">
            <v>11639945.352688991</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26"/>
  <sheetViews>
    <sheetView showGridLines="0" tabSelected="1" zoomScale="115" zoomScaleNormal="115" workbookViewId="0"/>
  </sheetViews>
  <sheetFormatPr defaultColWidth="9.140625" defaultRowHeight="15" customHeight="1" x14ac:dyDescent="0.25"/>
  <cols>
    <col min="1" max="1" width="3.7109375" style="122" customWidth="1"/>
    <col min="2" max="2" width="9.140625" style="122"/>
    <col min="3" max="3" width="86.7109375" style="122" customWidth="1"/>
    <col min="4" max="16384" width="9.140625" style="122"/>
  </cols>
  <sheetData>
    <row r="1" spans="2:4" s="67" customFormat="1" ht="15" customHeight="1" x14ac:dyDescent="0.25">
      <c r="B1" s="116"/>
      <c r="C1" s="117"/>
      <c r="D1" s="118"/>
    </row>
    <row r="2" spans="2:4" s="67" customFormat="1" ht="42.6" customHeight="1" x14ac:dyDescent="0.25">
      <c r="B2" s="115" t="s">
        <v>536</v>
      </c>
      <c r="C2" s="119"/>
      <c r="D2" s="119"/>
    </row>
    <row r="3" spans="2:4" s="67" customFormat="1" ht="30" customHeight="1" x14ac:dyDescent="0.25">
      <c r="B3" s="147" t="s">
        <v>497</v>
      </c>
      <c r="C3" s="119"/>
      <c r="D3" s="119"/>
    </row>
    <row r="4" spans="2:4" s="67" customFormat="1" ht="15" customHeight="1" x14ac:dyDescent="0.25">
      <c r="B4" s="103" t="s">
        <v>522</v>
      </c>
      <c r="C4" s="120"/>
      <c r="D4" s="124" t="s">
        <v>612</v>
      </c>
    </row>
    <row r="5" spans="2:4" s="67" customFormat="1" ht="15" customHeight="1" x14ac:dyDescent="0.25">
      <c r="B5" s="55" t="s">
        <v>449</v>
      </c>
      <c r="C5" s="55" t="s">
        <v>450</v>
      </c>
      <c r="D5" s="121"/>
    </row>
    <row r="6" spans="2:4" s="67" customFormat="1" ht="15" customHeight="1" x14ac:dyDescent="0.25">
      <c r="B6" s="130" t="s">
        <v>443</v>
      </c>
      <c r="C6" s="122" t="s">
        <v>492</v>
      </c>
      <c r="D6" s="123"/>
    </row>
    <row r="7" spans="2:4" ht="15" customHeight="1" x14ac:dyDescent="0.25">
      <c r="B7" s="194" t="s">
        <v>444</v>
      </c>
      <c r="C7" s="195" t="s">
        <v>521</v>
      </c>
      <c r="D7" s="195"/>
    </row>
    <row r="8" spans="2:4" ht="15" customHeight="1" x14ac:dyDescent="0.25">
      <c r="B8" s="130" t="s">
        <v>445</v>
      </c>
      <c r="C8" s="122" t="s">
        <v>496</v>
      </c>
      <c r="D8" s="123"/>
    </row>
    <row r="9" spans="2:4" ht="15" customHeight="1" x14ac:dyDescent="0.25">
      <c r="B9" s="130" t="s">
        <v>446</v>
      </c>
      <c r="C9" s="122" t="s">
        <v>493</v>
      </c>
      <c r="D9" s="123"/>
    </row>
    <row r="10" spans="2:4" ht="15" customHeight="1" x14ac:dyDescent="0.25">
      <c r="B10" s="130" t="s">
        <v>447</v>
      </c>
      <c r="C10" s="122" t="s">
        <v>494</v>
      </c>
      <c r="D10" s="123"/>
    </row>
    <row r="11" spans="2:4" ht="15" customHeight="1" x14ac:dyDescent="0.25">
      <c r="B11" s="131" t="s">
        <v>448</v>
      </c>
      <c r="C11" s="129" t="s">
        <v>495</v>
      </c>
      <c r="D11" s="132"/>
    </row>
    <row r="13" spans="2:4" ht="15" customHeight="1" x14ac:dyDescent="0.25">
      <c r="B13" s="126" t="s">
        <v>523</v>
      </c>
      <c r="C13" s="125"/>
      <c r="D13" s="125"/>
    </row>
    <row r="14" spans="2:4" s="67" customFormat="1" ht="15" customHeight="1" x14ac:dyDescent="0.25">
      <c r="B14" s="55" t="s">
        <v>449</v>
      </c>
      <c r="C14" s="55" t="s">
        <v>450</v>
      </c>
      <c r="D14" s="121"/>
    </row>
    <row r="15" spans="2:4" ht="15" customHeight="1" x14ac:dyDescent="0.25">
      <c r="B15" s="130" t="s">
        <v>451</v>
      </c>
      <c r="C15" s="122" t="s">
        <v>480</v>
      </c>
      <c r="D15" s="123"/>
    </row>
    <row r="16" spans="2:4" ht="15" customHeight="1" x14ac:dyDescent="0.25">
      <c r="B16" s="130" t="s">
        <v>452</v>
      </c>
      <c r="C16" s="122" t="s">
        <v>481</v>
      </c>
      <c r="D16" s="127"/>
    </row>
    <row r="17" spans="2:4" ht="15" customHeight="1" x14ac:dyDescent="0.25">
      <c r="B17" s="130" t="s">
        <v>453</v>
      </c>
      <c r="C17" s="122" t="s">
        <v>482</v>
      </c>
      <c r="D17" s="127"/>
    </row>
    <row r="18" spans="2:4" ht="15" customHeight="1" x14ac:dyDescent="0.25">
      <c r="B18" s="130" t="s">
        <v>454</v>
      </c>
      <c r="C18" s="122" t="s">
        <v>483</v>
      </c>
      <c r="D18" s="127"/>
    </row>
    <row r="19" spans="2:4" ht="15" customHeight="1" x14ac:dyDescent="0.25">
      <c r="B19" s="130" t="s">
        <v>455</v>
      </c>
      <c r="C19" s="122" t="s">
        <v>484</v>
      </c>
      <c r="D19" s="127"/>
    </row>
    <row r="20" spans="2:4" ht="15" customHeight="1" x14ac:dyDescent="0.25">
      <c r="B20" s="130" t="s">
        <v>456</v>
      </c>
      <c r="C20" s="122" t="s">
        <v>485</v>
      </c>
      <c r="D20" s="127"/>
    </row>
    <row r="21" spans="2:4" ht="15" customHeight="1" x14ac:dyDescent="0.25">
      <c r="B21" s="130" t="s">
        <v>457</v>
      </c>
      <c r="C21" s="122" t="s">
        <v>486</v>
      </c>
      <c r="D21" s="127"/>
    </row>
    <row r="22" spans="2:4" ht="15" customHeight="1" x14ac:dyDescent="0.25">
      <c r="B22" s="130" t="s">
        <v>458</v>
      </c>
      <c r="C22" s="122" t="s">
        <v>487</v>
      </c>
      <c r="D22" s="127"/>
    </row>
    <row r="23" spans="2:4" ht="15" customHeight="1" x14ac:dyDescent="0.25">
      <c r="B23" s="130" t="s">
        <v>459</v>
      </c>
      <c r="C23" s="122" t="s">
        <v>488</v>
      </c>
      <c r="D23" s="127"/>
    </row>
    <row r="24" spans="2:4" ht="15" customHeight="1" x14ac:dyDescent="0.25">
      <c r="B24" s="130" t="s">
        <v>460</v>
      </c>
      <c r="C24" s="122" t="s">
        <v>489</v>
      </c>
      <c r="D24" s="127"/>
    </row>
    <row r="25" spans="2:4" ht="15" customHeight="1" x14ac:dyDescent="0.25">
      <c r="B25" s="130" t="s">
        <v>461</v>
      </c>
      <c r="C25" s="122" t="s">
        <v>490</v>
      </c>
      <c r="D25" s="127"/>
    </row>
    <row r="26" spans="2:4" ht="15" customHeight="1" x14ac:dyDescent="0.25">
      <c r="B26" s="131" t="s">
        <v>462</v>
      </c>
      <c r="C26" s="129" t="s">
        <v>491</v>
      </c>
      <c r="D26" s="133"/>
    </row>
  </sheetData>
  <hyperlinks>
    <hyperlink ref="B15" location="'CRB-B'!A1" display="CRB-B" xr:uid="{00000000-0004-0000-0000-000000000000}"/>
    <hyperlink ref="B16" location="'CRB-C'!A1" display="CRB-C" xr:uid="{00000000-0004-0000-0000-000001000000}"/>
    <hyperlink ref="B17" location="'CRB-D'!A1" display="CRB-D" xr:uid="{00000000-0004-0000-0000-000002000000}"/>
    <hyperlink ref="B18" location="'CRB-E'!A1" display="CRB-E" xr:uid="{00000000-0004-0000-0000-000003000000}"/>
    <hyperlink ref="B19" location="'CR1-A'!A1" display="CR1-A" xr:uid="{00000000-0004-0000-0000-000004000000}"/>
    <hyperlink ref="B20" location="'CR1-B'!A1" display="CR1-B" xr:uid="{00000000-0004-0000-0000-000005000000}"/>
    <hyperlink ref="B21" location="'CR4'!A1" display="CR4" xr:uid="{00000000-0004-0000-0000-000006000000}"/>
    <hyperlink ref="B22" location="'CR5'!A1" display="CR5" xr:uid="{00000000-0004-0000-0000-000007000000}"/>
    <hyperlink ref="B23" location="'CR6'!A1" display="CR6" xr:uid="{00000000-0004-0000-0000-000008000000}"/>
    <hyperlink ref="B24" location="'CR8'!A1" display="CR8" xr:uid="{00000000-0004-0000-0000-000009000000}"/>
    <hyperlink ref="B25" location="'CR9'!A1" display="CR9" xr:uid="{00000000-0004-0000-0000-00000A000000}"/>
    <hyperlink ref="B26" location="'LIQ1'!A1" display="LIQ1" xr:uid="{00000000-0004-0000-0000-00000B000000}"/>
    <hyperlink ref="B6" location="'A1'!A1" display="A1" xr:uid="{00000000-0004-0000-0000-00000C000000}"/>
    <hyperlink ref="B7" location="'A2'!A1" display="A2" xr:uid="{00000000-0004-0000-0000-00000D000000}"/>
    <hyperlink ref="B8" location="'A3'!A1" display="A3" xr:uid="{00000000-0004-0000-0000-00000E000000}"/>
    <hyperlink ref="B9" location="'A4'!A1" display="A4" xr:uid="{00000000-0004-0000-0000-00000F000000}"/>
    <hyperlink ref="B10" location="'A5'!A1" display="A5" xr:uid="{00000000-0004-0000-0000-000010000000}"/>
    <hyperlink ref="B11" location="'A6'!A1" display="A6" xr:uid="{00000000-0004-0000-0000-000011000000}"/>
  </hyperlink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V42"/>
  <sheetViews>
    <sheetView showGridLines="0" topLeftCell="B1" zoomScale="115" zoomScaleNormal="115" workbookViewId="0">
      <selection activeCell="C31" sqref="C31"/>
    </sheetView>
  </sheetViews>
  <sheetFormatPr defaultColWidth="11.42578125" defaultRowHeight="15" customHeight="1" x14ac:dyDescent="0.2"/>
  <cols>
    <col min="1" max="1" width="3.5703125" style="10" customWidth="1"/>
    <col min="2" max="2" width="4.140625" style="10" customWidth="1"/>
    <col min="3" max="3" width="35.7109375" style="10" customWidth="1"/>
    <col min="4" max="19" width="10.7109375" style="10" customWidth="1"/>
    <col min="20" max="21" width="12.85546875" style="10" bestFit="1" customWidth="1"/>
    <col min="22" max="16384" width="11.42578125" style="10"/>
  </cols>
  <sheetData>
    <row r="1" spans="1:22" s="4" customFormat="1" ht="15" customHeight="1" x14ac:dyDescent="0.2">
      <c r="A1" s="1"/>
      <c r="B1" s="1"/>
      <c r="C1" s="1"/>
      <c r="D1" s="2"/>
      <c r="E1" s="2"/>
      <c r="F1" s="3"/>
      <c r="G1" s="3"/>
      <c r="H1" s="3"/>
      <c r="J1" s="1"/>
      <c r="K1" s="1"/>
    </row>
    <row r="2" spans="1:22" s="8" customFormat="1" ht="15" customHeight="1" x14ac:dyDescent="0.25">
      <c r="A2" s="7"/>
      <c r="B2" s="60" t="s">
        <v>24</v>
      </c>
    </row>
    <row r="3" spans="1:22" ht="15" customHeight="1" x14ac:dyDescent="0.25">
      <c r="B3" s="21"/>
      <c r="T3" s="8"/>
    </row>
    <row r="4" spans="1:22" ht="15" customHeight="1" x14ac:dyDescent="0.25">
      <c r="B4" s="439" t="s">
        <v>534</v>
      </c>
      <c r="C4" s="440"/>
      <c r="D4" s="443" t="s">
        <v>39</v>
      </c>
      <c r="E4" s="443"/>
      <c r="F4" s="443"/>
      <c r="G4" s="443"/>
      <c r="H4" s="443"/>
      <c r="I4" s="443"/>
      <c r="J4" s="443"/>
      <c r="K4" s="443"/>
      <c r="L4" s="443"/>
      <c r="M4" s="443"/>
      <c r="N4" s="443"/>
      <c r="O4" s="443"/>
      <c r="P4" s="443"/>
      <c r="Q4" s="443"/>
      <c r="R4" s="443"/>
      <c r="S4" s="444"/>
      <c r="T4" s="8"/>
    </row>
    <row r="5" spans="1:22" ht="45" x14ac:dyDescent="0.25">
      <c r="B5" s="441"/>
      <c r="C5" s="442"/>
      <c r="D5" s="34" t="s">
        <v>25</v>
      </c>
      <c r="E5" s="206" t="s">
        <v>26</v>
      </c>
      <c r="F5" s="206" t="s">
        <v>116</v>
      </c>
      <c r="G5" s="206" t="s">
        <v>27</v>
      </c>
      <c r="H5" s="206" t="s">
        <v>28</v>
      </c>
      <c r="I5" s="206" t="s">
        <v>29</v>
      </c>
      <c r="J5" s="206" t="s">
        <v>30</v>
      </c>
      <c r="K5" s="206" t="s">
        <v>31</v>
      </c>
      <c r="L5" s="206" t="s">
        <v>32</v>
      </c>
      <c r="M5" s="206" t="s">
        <v>33</v>
      </c>
      <c r="N5" s="206" t="s">
        <v>115</v>
      </c>
      <c r="O5" s="206" t="s">
        <v>34</v>
      </c>
      <c r="P5" s="206" t="s">
        <v>35</v>
      </c>
      <c r="Q5" s="206" t="s">
        <v>36</v>
      </c>
      <c r="R5" s="206" t="s">
        <v>37</v>
      </c>
      <c r="S5" s="206" t="s">
        <v>18</v>
      </c>
      <c r="T5" s="8"/>
    </row>
    <row r="6" spans="1:22" ht="15" customHeight="1" x14ac:dyDescent="0.2">
      <c r="B6" s="179">
        <v>1</v>
      </c>
      <c r="C6" s="174" t="s">
        <v>4</v>
      </c>
      <c r="D6" s="360"/>
      <c r="E6" s="360"/>
      <c r="F6" s="360"/>
      <c r="G6" s="360"/>
      <c r="H6" s="360"/>
      <c r="I6" s="360"/>
      <c r="J6" s="360"/>
      <c r="K6" s="360"/>
      <c r="L6" s="360"/>
      <c r="M6" s="360"/>
      <c r="N6" s="360"/>
      <c r="O6" s="360"/>
      <c r="P6" s="360"/>
      <c r="Q6" s="360"/>
      <c r="R6" s="360"/>
      <c r="S6" s="360"/>
      <c r="T6" s="13"/>
      <c r="U6" s="13"/>
      <c r="V6" s="13"/>
    </row>
    <row r="7" spans="1:22" ht="15" customHeight="1" x14ac:dyDescent="0.2">
      <c r="B7" s="179">
        <v>2</v>
      </c>
      <c r="C7" s="176" t="s">
        <v>5</v>
      </c>
      <c r="D7" s="360"/>
      <c r="E7" s="360"/>
      <c r="F7" s="360"/>
      <c r="G7" s="360"/>
      <c r="H7" s="360"/>
      <c r="I7" s="360"/>
      <c r="J7" s="360"/>
      <c r="K7" s="360"/>
      <c r="L7" s="360"/>
      <c r="M7" s="360"/>
      <c r="N7" s="360"/>
      <c r="O7" s="360"/>
      <c r="P7" s="360"/>
      <c r="Q7" s="360"/>
      <c r="R7" s="360"/>
      <c r="S7" s="360"/>
      <c r="T7" s="13"/>
      <c r="U7" s="13"/>
      <c r="V7" s="13"/>
    </row>
    <row r="8" spans="1:22" ht="15" customHeight="1" x14ac:dyDescent="0.2">
      <c r="B8" s="179">
        <v>3</v>
      </c>
      <c r="C8" s="177" t="s">
        <v>6</v>
      </c>
      <c r="D8" s="360"/>
      <c r="E8" s="360"/>
      <c r="F8" s="360"/>
      <c r="G8" s="360"/>
      <c r="H8" s="360"/>
      <c r="I8" s="360"/>
      <c r="J8" s="360"/>
      <c r="K8" s="360"/>
      <c r="L8" s="360"/>
      <c r="M8" s="360"/>
      <c r="N8" s="360"/>
      <c r="O8" s="360"/>
      <c r="P8" s="360"/>
      <c r="Q8" s="360"/>
      <c r="R8" s="360"/>
      <c r="S8" s="360"/>
      <c r="T8" s="13"/>
      <c r="U8" s="13"/>
      <c r="V8" s="13"/>
    </row>
    <row r="9" spans="1:22" ht="15" customHeight="1" x14ac:dyDescent="0.2">
      <c r="B9" s="179">
        <v>4</v>
      </c>
      <c r="C9" s="177" t="s">
        <v>7</v>
      </c>
      <c r="D9" s="360"/>
      <c r="E9" s="360"/>
      <c r="F9" s="360"/>
      <c r="G9" s="360"/>
      <c r="H9" s="360"/>
      <c r="I9" s="360"/>
      <c r="J9" s="360"/>
      <c r="K9" s="360"/>
      <c r="L9" s="360"/>
      <c r="M9" s="360"/>
      <c r="N9" s="360"/>
      <c r="O9" s="360"/>
      <c r="P9" s="360"/>
      <c r="Q9" s="360"/>
      <c r="R9" s="360"/>
      <c r="S9" s="360"/>
      <c r="T9" s="13"/>
      <c r="U9" s="13"/>
      <c r="V9" s="13"/>
    </row>
    <row r="10" spans="1:22" ht="15" customHeight="1" x14ac:dyDescent="0.2">
      <c r="B10" s="179">
        <v>5</v>
      </c>
      <c r="C10" s="175" t="s">
        <v>8</v>
      </c>
      <c r="D10" s="360">
        <v>0</v>
      </c>
      <c r="E10" s="360">
        <v>0</v>
      </c>
      <c r="F10" s="360">
        <v>0</v>
      </c>
      <c r="G10" s="360">
        <v>0</v>
      </c>
      <c r="H10" s="360">
        <v>0</v>
      </c>
      <c r="I10" s="360">
        <v>0</v>
      </c>
      <c r="J10" s="360">
        <v>0</v>
      </c>
      <c r="K10" s="360">
        <v>0</v>
      </c>
      <c r="L10" s="360">
        <v>0</v>
      </c>
      <c r="M10" s="360">
        <v>0</v>
      </c>
      <c r="N10" s="360">
        <v>0</v>
      </c>
      <c r="O10" s="360">
        <v>0</v>
      </c>
      <c r="P10" s="360">
        <v>0</v>
      </c>
      <c r="Q10" s="360">
        <v>79467330.75609</v>
      </c>
      <c r="R10" s="360">
        <v>0</v>
      </c>
      <c r="S10" s="360">
        <v>79467330.75609</v>
      </c>
      <c r="T10" s="13"/>
      <c r="U10" s="13"/>
      <c r="V10" s="13"/>
    </row>
    <row r="11" spans="1:22" ht="15" customHeight="1" x14ac:dyDescent="0.2">
      <c r="B11" s="179">
        <v>6</v>
      </c>
      <c r="C11" s="177" t="s">
        <v>9</v>
      </c>
      <c r="D11" s="360"/>
      <c r="E11" s="360"/>
      <c r="F11" s="360"/>
      <c r="G11" s="360"/>
      <c r="H11" s="360"/>
      <c r="I11" s="360"/>
      <c r="J11" s="360"/>
      <c r="K11" s="360"/>
      <c r="L11" s="360"/>
      <c r="M11" s="360"/>
      <c r="N11" s="360"/>
      <c r="O11" s="360"/>
      <c r="P11" s="360"/>
      <c r="Q11" s="360"/>
      <c r="R11" s="360"/>
      <c r="S11" s="360"/>
      <c r="T11" s="13"/>
      <c r="U11" s="13"/>
      <c r="V11" s="13"/>
    </row>
    <row r="12" spans="1:22" ht="15" customHeight="1" x14ac:dyDescent="0.2">
      <c r="B12" s="179">
        <v>7</v>
      </c>
      <c r="C12" s="177" t="s">
        <v>10</v>
      </c>
      <c r="D12" s="360"/>
      <c r="E12" s="360"/>
      <c r="F12" s="360"/>
      <c r="G12" s="360"/>
      <c r="H12" s="360"/>
      <c r="I12" s="360"/>
      <c r="J12" s="360"/>
      <c r="K12" s="360"/>
      <c r="L12" s="360"/>
      <c r="M12" s="360"/>
      <c r="N12" s="360"/>
      <c r="O12" s="360"/>
      <c r="P12" s="360"/>
      <c r="Q12" s="360">
        <v>79467330.75609</v>
      </c>
      <c r="R12" s="360"/>
      <c r="S12" s="360">
        <v>79467330.75609</v>
      </c>
      <c r="T12" s="13"/>
      <c r="U12" s="13"/>
      <c r="V12" s="13"/>
    </row>
    <row r="13" spans="1:22" ht="15" customHeight="1" x14ac:dyDescent="0.2">
      <c r="B13" s="179">
        <v>8</v>
      </c>
      <c r="C13" s="178" t="s">
        <v>11</v>
      </c>
      <c r="D13" s="360">
        <v>0</v>
      </c>
      <c r="E13" s="360">
        <v>0</v>
      </c>
      <c r="F13" s="360">
        <v>0</v>
      </c>
      <c r="G13" s="360">
        <v>0</v>
      </c>
      <c r="H13" s="360">
        <v>0</v>
      </c>
      <c r="I13" s="360">
        <v>0</v>
      </c>
      <c r="J13" s="360">
        <v>0</v>
      </c>
      <c r="K13" s="360">
        <v>0</v>
      </c>
      <c r="L13" s="360">
        <v>0</v>
      </c>
      <c r="M13" s="360">
        <v>0</v>
      </c>
      <c r="N13" s="360">
        <v>0</v>
      </c>
      <c r="O13" s="360">
        <v>0</v>
      </c>
      <c r="P13" s="360">
        <v>0</v>
      </c>
      <c r="Q13" s="360">
        <v>79467330.75609</v>
      </c>
      <c r="R13" s="360">
        <v>0</v>
      </c>
      <c r="S13" s="360">
        <v>79467330.75609</v>
      </c>
      <c r="T13" s="13"/>
      <c r="U13" s="13"/>
      <c r="V13" s="13"/>
    </row>
    <row r="14" spans="1:22" ht="15" customHeight="1" x14ac:dyDescent="0.2">
      <c r="B14" s="179">
        <v>9</v>
      </c>
      <c r="C14" s="175" t="s">
        <v>12</v>
      </c>
      <c r="D14" s="360"/>
      <c r="E14" s="360"/>
      <c r="F14" s="360"/>
      <c r="G14" s="360"/>
      <c r="H14" s="360"/>
      <c r="I14" s="360"/>
      <c r="J14" s="360"/>
      <c r="K14" s="360"/>
      <c r="L14" s="360"/>
      <c r="M14" s="360"/>
      <c r="N14" s="360"/>
      <c r="O14" s="360">
        <v>10580147.177309999</v>
      </c>
      <c r="P14" s="360"/>
      <c r="Q14" s="360"/>
      <c r="R14" s="360"/>
      <c r="S14" s="360">
        <v>10580147.177309999</v>
      </c>
      <c r="T14" s="13"/>
      <c r="U14" s="13"/>
      <c r="V14" s="13"/>
    </row>
    <row r="15" spans="1:22" ht="15" customHeight="1" x14ac:dyDescent="0.2">
      <c r="B15" s="179">
        <v>10</v>
      </c>
      <c r="C15" s="175" t="s">
        <v>13</v>
      </c>
      <c r="D15" s="360"/>
      <c r="E15" s="360"/>
      <c r="F15" s="360"/>
      <c r="G15" s="360"/>
      <c r="H15" s="360"/>
      <c r="I15" s="360"/>
      <c r="J15" s="360"/>
      <c r="K15" s="360"/>
      <c r="L15" s="360"/>
      <c r="M15" s="360"/>
      <c r="N15" s="360"/>
      <c r="O15" s="360"/>
      <c r="P15" s="360"/>
      <c r="Q15" s="360"/>
      <c r="R15" s="360">
        <v>9163649.9710099995</v>
      </c>
      <c r="S15" s="360">
        <v>9163649.9710099995</v>
      </c>
      <c r="T15" s="13"/>
      <c r="U15" s="13"/>
      <c r="V15" s="13"/>
    </row>
    <row r="16" spans="1:22" ht="15" customHeight="1" x14ac:dyDescent="0.2">
      <c r="B16" s="179">
        <v>11</v>
      </c>
      <c r="C16" s="175" t="s">
        <v>4</v>
      </c>
      <c r="D16" s="360">
        <v>15304.351663977352</v>
      </c>
      <c r="E16" s="360">
        <v>53587.999927767698</v>
      </c>
      <c r="F16" s="360">
        <v>238237.20855547008</v>
      </c>
      <c r="G16" s="360">
        <v>390963.13386011985</v>
      </c>
      <c r="H16" s="360">
        <v>55639.528173301609</v>
      </c>
      <c r="I16" s="360">
        <v>0</v>
      </c>
      <c r="J16" s="360">
        <v>56625.381200804193</v>
      </c>
      <c r="K16" s="360">
        <v>0</v>
      </c>
      <c r="L16" s="360">
        <v>19255.351383569177</v>
      </c>
      <c r="M16" s="360">
        <v>0</v>
      </c>
      <c r="N16" s="360">
        <v>15687128.762776859</v>
      </c>
      <c r="O16" s="360">
        <v>3485.3057736806181</v>
      </c>
      <c r="P16" s="360">
        <v>775304.5553154574</v>
      </c>
      <c r="Q16" s="360">
        <v>0</v>
      </c>
      <c r="R16" s="360">
        <v>1816097.3327444699</v>
      </c>
      <c r="S16" s="360">
        <v>19111628.911375482</v>
      </c>
      <c r="T16" s="13"/>
      <c r="U16" s="13"/>
      <c r="V16" s="13"/>
    </row>
    <row r="17" spans="1:22" ht="15" customHeight="1" x14ac:dyDescent="0.2">
      <c r="B17" s="179">
        <v>12</v>
      </c>
      <c r="C17" s="175" t="s">
        <v>8</v>
      </c>
      <c r="D17" s="360"/>
      <c r="E17" s="360"/>
      <c r="F17" s="360"/>
      <c r="G17" s="360"/>
      <c r="H17" s="360"/>
      <c r="I17" s="360"/>
      <c r="J17" s="360"/>
      <c r="K17" s="360"/>
      <c r="L17" s="360"/>
      <c r="M17" s="360"/>
      <c r="N17" s="360"/>
      <c r="O17" s="360"/>
      <c r="P17" s="360"/>
      <c r="Q17" s="360">
        <v>104984455.13823</v>
      </c>
      <c r="R17" s="360"/>
      <c r="S17" s="360">
        <v>104984455.13823</v>
      </c>
      <c r="T17" s="13"/>
      <c r="U17" s="13"/>
      <c r="V17" s="13"/>
    </row>
    <row r="18" spans="1:22" ht="15" customHeight="1" x14ac:dyDescent="0.2">
      <c r="B18" s="179">
        <v>13</v>
      </c>
      <c r="C18" s="175" t="s">
        <v>543</v>
      </c>
      <c r="D18" s="360"/>
      <c r="E18" s="360"/>
      <c r="F18" s="360"/>
      <c r="G18" s="360"/>
      <c r="H18" s="360"/>
      <c r="I18" s="360"/>
      <c r="J18" s="360"/>
      <c r="K18" s="360"/>
      <c r="L18" s="360"/>
      <c r="M18" s="360"/>
      <c r="N18" s="360"/>
      <c r="O18" s="360"/>
      <c r="P18" s="360"/>
      <c r="Q18" s="360">
        <v>1209258.17998</v>
      </c>
      <c r="R18" s="360"/>
      <c r="S18" s="360">
        <v>1209258.17998</v>
      </c>
      <c r="T18" s="13"/>
      <c r="U18" s="13"/>
      <c r="V18" s="13"/>
    </row>
    <row r="19" spans="1:22" ht="15" customHeight="1" x14ac:dyDescent="0.2">
      <c r="B19" s="179">
        <v>14</v>
      </c>
      <c r="C19" s="175" t="s">
        <v>15</v>
      </c>
      <c r="D19" s="360"/>
      <c r="E19" s="360"/>
      <c r="F19" s="360"/>
      <c r="G19" s="360"/>
      <c r="H19" s="360"/>
      <c r="I19" s="360"/>
      <c r="J19" s="360"/>
      <c r="K19" s="360"/>
      <c r="L19" s="360"/>
      <c r="M19" s="360"/>
      <c r="N19" s="360"/>
      <c r="O19" s="360"/>
      <c r="P19" s="360"/>
      <c r="Q19" s="360"/>
      <c r="R19" s="360"/>
      <c r="S19" s="360"/>
      <c r="T19" s="13"/>
      <c r="U19" s="13"/>
      <c r="V19" s="13"/>
    </row>
    <row r="20" spans="1:22" ht="15" customHeight="1" x14ac:dyDescent="0.2">
      <c r="B20" s="179">
        <v>15</v>
      </c>
      <c r="C20" s="175" t="s">
        <v>16</v>
      </c>
      <c r="D20" s="360"/>
      <c r="E20" s="360"/>
      <c r="F20" s="360"/>
      <c r="G20" s="360"/>
      <c r="H20" s="360"/>
      <c r="I20" s="360"/>
      <c r="J20" s="360"/>
      <c r="K20" s="360"/>
      <c r="L20" s="360"/>
      <c r="M20" s="360"/>
      <c r="N20" s="360"/>
      <c r="O20" s="360"/>
      <c r="P20" s="360"/>
      <c r="Q20" s="360"/>
      <c r="R20" s="360">
        <v>3639566.16157</v>
      </c>
      <c r="S20" s="360">
        <v>3639566.16157</v>
      </c>
      <c r="T20" s="56"/>
      <c r="U20" s="13"/>
      <c r="V20" s="13"/>
    </row>
    <row r="21" spans="1:22" ht="15" customHeight="1" x14ac:dyDescent="0.2">
      <c r="B21" s="179">
        <v>16</v>
      </c>
      <c r="C21" s="178" t="s">
        <v>17</v>
      </c>
      <c r="D21" s="360">
        <v>15304.351663977352</v>
      </c>
      <c r="E21" s="360">
        <v>53587.999927767698</v>
      </c>
      <c r="F21" s="360">
        <v>238237.20855547008</v>
      </c>
      <c r="G21" s="360">
        <v>390963.13386011985</v>
      </c>
      <c r="H21" s="360">
        <v>55639.528173301609</v>
      </c>
      <c r="I21" s="360">
        <v>0</v>
      </c>
      <c r="J21" s="360">
        <v>56625.381200804193</v>
      </c>
      <c r="K21" s="360">
        <v>0</v>
      </c>
      <c r="L21" s="360">
        <v>19255.351383569177</v>
      </c>
      <c r="M21" s="360">
        <v>0</v>
      </c>
      <c r="N21" s="360">
        <v>15687128.762776859</v>
      </c>
      <c r="O21" s="360">
        <v>10583632.48308368</v>
      </c>
      <c r="P21" s="360">
        <v>775304.5553154574</v>
      </c>
      <c r="Q21" s="360">
        <v>106193713.31820999</v>
      </c>
      <c r="R21" s="360">
        <v>14619313.465324469</v>
      </c>
      <c r="S21" s="360">
        <v>148688705.53947547</v>
      </c>
      <c r="T21" s="13"/>
      <c r="U21" s="13"/>
      <c r="V21" s="13"/>
    </row>
    <row r="22" spans="1:22" ht="15" customHeight="1" x14ac:dyDescent="0.2">
      <c r="B22" s="179">
        <v>17</v>
      </c>
      <c r="C22" s="178" t="s">
        <v>18</v>
      </c>
      <c r="D22" s="360">
        <v>15304.351663977352</v>
      </c>
      <c r="E22" s="360">
        <v>53587.999927767698</v>
      </c>
      <c r="F22" s="360">
        <v>238237.20855547008</v>
      </c>
      <c r="G22" s="360">
        <v>390963.13386011985</v>
      </c>
      <c r="H22" s="360">
        <v>55639.528173301609</v>
      </c>
      <c r="I22" s="360">
        <v>0</v>
      </c>
      <c r="J22" s="360">
        <v>56625.381200804193</v>
      </c>
      <c r="K22" s="360">
        <v>0</v>
      </c>
      <c r="L22" s="360">
        <v>19255.351383569177</v>
      </c>
      <c r="M22" s="360">
        <v>0</v>
      </c>
      <c r="N22" s="360">
        <v>15687128.762776859</v>
      </c>
      <c r="O22" s="360">
        <v>10583632.48308368</v>
      </c>
      <c r="P22" s="360">
        <v>775304.5553154574</v>
      </c>
      <c r="Q22" s="360">
        <v>185661044.07429999</v>
      </c>
      <c r="R22" s="360">
        <v>14619313.465324469</v>
      </c>
      <c r="S22" s="360">
        <v>228156036.29556546</v>
      </c>
      <c r="T22" s="13"/>
      <c r="U22" s="13"/>
      <c r="V22" s="13"/>
    </row>
    <row r="25" spans="1:22" ht="15" customHeight="1" x14ac:dyDescent="0.2">
      <c r="A25" s="237"/>
      <c r="B25" s="237"/>
      <c r="C25" s="257"/>
      <c r="D25" s="237"/>
      <c r="E25" s="237"/>
      <c r="F25" s="237"/>
      <c r="G25" s="237"/>
      <c r="H25" s="237"/>
      <c r="I25" s="237"/>
      <c r="J25" s="237"/>
      <c r="K25" s="237"/>
      <c r="L25" s="237"/>
      <c r="M25" s="237"/>
      <c r="N25" s="237"/>
      <c r="O25" s="237"/>
      <c r="P25" s="237"/>
      <c r="Q25" s="237"/>
    </row>
    <row r="26" spans="1:22" ht="15" customHeight="1" x14ac:dyDescent="0.25">
      <c r="A26" s="237"/>
      <c r="B26" s="237"/>
      <c r="C26" s="237"/>
      <c r="D26" s="237"/>
      <c r="E26" s="237"/>
      <c r="F26" s="237"/>
      <c r="G26" s="237"/>
      <c r="H26" s="237"/>
      <c r="I26" s="237"/>
      <c r="J26" s="237"/>
      <c r="K26" s="237"/>
      <c r="L26" s="237"/>
      <c r="M26" s="236"/>
      <c r="N26" s="236"/>
      <c r="O26" s="236"/>
      <c r="P26" s="237"/>
      <c r="Q26" s="237"/>
    </row>
    <row r="27" spans="1:22" ht="15" customHeight="1" x14ac:dyDescent="0.25">
      <c r="A27" s="237"/>
      <c r="B27" s="237"/>
      <c r="C27" s="237"/>
      <c r="D27" s="245"/>
      <c r="E27" s="245"/>
      <c r="F27" s="245"/>
      <c r="G27" s="246"/>
      <c r="H27" s="245"/>
      <c r="I27" s="237"/>
      <c r="J27" s="237"/>
      <c r="K27" s="255"/>
      <c r="L27" s="237"/>
      <c r="M27" s="236"/>
      <c r="N27" s="236"/>
      <c r="O27" s="236"/>
      <c r="P27" s="237"/>
      <c r="Q27" s="237"/>
    </row>
    <row r="28" spans="1:22" ht="15" customHeight="1" x14ac:dyDescent="0.25">
      <c r="A28" s="237"/>
      <c r="B28" s="237"/>
      <c r="C28" s="237"/>
      <c r="D28" s="245"/>
      <c r="E28" s="245"/>
      <c r="F28" s="245"/>
      <c r="G28" s="246"/>
      <c r="H28" s="245"/>
      <c r="I28" s="237"/>
      <c r="J28" s="237"/>
      <c r="K28" s="255"/>
      <c r="L28" s="237"/>
      <c r="M28" s="236"/>
      <c r="N28" s="236"/>
      <c r="O28" s="236"/>
      <c r="P28" s="237"/>
      <c r="Q28" s="237"/>
    </row>
    <row r="29" spans="1:22" ht="15" customHeight="1" x14ac:dyDescent="0.25">
      <c r="A29" s="237"/>
      <c r="B29" s="237"/>
      <c r="C29" s="237"/>
      <c r="D29" s="245"/>
      <c r="E29" s="245"/>
      <c r="F29" s="245"/>
      <c r="G29" s="246"/>
      <c r="H29" s="245"/>
      <c r="I29" s="237"/>
      <c r="J29" s="237"/>
      <c r="K29" s="255"/>
      <c r="L29" s="237"/>
      <c r="M29" s="236"/>
      <c r="N29" s="236"/>
      <c r="O29" s="236"/>
      <c r="P29" s="237"/>
      <c r="Q29" s="237"/>
    </row>
    <row r="30" spans="1:22" ht="15" customHeight="1" x14ac:dyDescent="0.25">
      <c r="A30" s="237"/>
      <c r="B30" s="237"/>
      <c r="C30" s="237"/>
      <c r="D30" s="245"/>
      <c r="E30" s="245"/>
      <c r="F30" s="245"/>
      <c r="G30" s="246"/>
      <c r="H30" s="245"/>
      <c r="I30" s="237"/>
      <c r="J30" s="237"/>
      <c r="K30" s="255"/>
      <c r="L30" s="237"/>
      <c r="M30" s="236"/>
      <c r="N30" s="236"/>
      <c r="O30" s="236"/>
      <c r="P30" s="237"/>
      <c r="Q30" s="237"/>
    </row>
    <row r="31" spans="1:22" ht="15" customHeight="1" x14ac:dyDescent="0.25">
      <c r="A31" s="237"/>
      <c r="B31" s="237"/>
      <c r="C31" s="237"/>
      <c r="D31" s="245"/>
      <c r="E31" s="245"/>
      <c r="F31" s="245"/>
      <c r="G31" s="246"/>
      <c r="H31" s="245"/>
      <c r="I31" s="237"/>
      <c r="J31" s="237"/>
      <c r="K31" s="255"/>
      <c r="L31" s="237"/>
      <c r="M31" s="236"/>
      <c r="N31" s="236"/>
      <c r="O31" s="236"/>
      <c r="P31" s="237"/>
      <c r="Q31" s="237"/>
    </row>
    <row r="32" spans="1:22" ht="15" customHeight="1" x14ac:dyDescent="0.25">
      <c r="A32" s="237"/>
      <c r="B32" s="237"/>
      <c r="C32" s="237"/>
      <c r="D32" s="245"/>
      <c r="E32" s="245"/>
      <c r="F32" s="245"/>
      <c r="G32" s="246"/>
      <c r="H32" s="245"/>
      <c r="I32" s="237"/>
      <c r="J32" s="237"/>
      <c r="K32" s="255"/>
      <c r="L32" s="237"/>
      <c r="M32" s="236"/>
      <c r="N32" s="236"/>
      <c r="O32" s="236"/>
      <c r="P32" s="237"/>
      <c r="Q32" s="237"/>
    </row>
    <row r="33" spans="1:17" ht="15" customHeight="1" x14ac:dyDescent="0.25">
      <c r="A33" s="237"/>
      <c r="B33" s="236"/>
      <c r="C33" s="237"/>
      <c r="D33" s="245"/>
      <c r="E33" s="245"/>
      <c r="F33" s="245"/>
      <c r="G33" s="246"/>
      <c r="H33" s="245"/>
      <c r="I33" s="237"/>
      <c r="J33" s="237"/>
      <c r="K33" s="255"/>
      <c r="L33" s="237"/>
      <c r="M33" s="236"/>
      <c r="N33" s="236"/>
      <c r="O33" s="236"/>
      <c r="P33" s="237"/>
      <c r="Q33" s="237"/>
    </row>
    <row r="34" spans="1:17" ht="15" customHeight="1" x14ac:dyDescent="0.25">
      <c r="A34" s="237"/>
      <c r="B34" s="236"/>
      <c r="C34" s="237"/>
      <c r="D34" s="245"/>
      <c r="E34" s="245"/>
      <c r="F34" s="245"/>
      <c r="G34" s="246"/>
      <c r="H34" s="245"/>
      <c r="I34" s="237"/>
      <c r="J34" s="237"/>
      <c r="K34" s="255"/>
      <c r="L34" s="237"/>
      <c r="M34" s="236"/>
      <c r="N34" s="236"/>
      <c r="O34" s="236"/>
      <c r="P34" s="237"/>
      <c r="Q34" s="237"/>
    </row>
    <row r="35" spans="1:17" ht="15" customHeight="1" x14ac:dyDescent="0.25">
      <c r="A35" s="237"/>
      <c r="B35" s="236"/>
      <c r="C35" s="237"/>
      <c r="D35" s="245"/>
      <c r="E35" s="245"/>
      <c r="F35" s="245"/>
      <c r="G35" s="246"/>
      <c r="H35" s="245"/>
      <c r="I35" s="237"/>
      <c r="J35" s="237"/>
      <c r="K35" s="255"/>
      <c r="L35" s="237"/>
      <c r="M35" s="236"/>
      <c r="N35" s="236"/>
      <c r="O35" s="236"/>
      <c r="P35" s="237"/>
      <c r="Q35" s="237"/>
    </row>
    <row r="36" spans="1:17" ht="15" customHeight="1" x14ac:dyDescent="0.25">
      <c r="A36" s="237"/>
      <c r="B36" s="236"/>
      <c r="C36" s="237"/>
      <c r="D36" s="245"/>
      <c r="E36" s="245"/>
      <c r="F36" s="245"/>
      <c r="G36" s="246"/>
      <c r="H36" s="245"/>
      <c r="I36" s="237"/>
      <c r="J36" s="237"/>
      <c r="K36" s="255"/>
      <c r="L36" s="237"/>
      <c r="M36" s="236"/>
      <c r="N36" s="236"/>
      <c r="O36" s="236"/>
      <c r="P36" s="237"/>
      <c r="Q36" s="237"/>
    </row>
    <row r="37" spans="1:17" ht="15" customHeight="1" x14ac:dyDescent="0.25">
      <c r="A37" s="237"/>
      <c r="B37" s="236"/>
      <c r="C37" s="237"/>
      <c r="D37" s="245"/>
      <c r="E37" s="245"/>
      <c r="F37" s="245"/>
      <c r="G37" s="246"/>
      <c r="H37" s="245"/>
      <c r="I37" s="237"/>
      <c r="J37" s="237"/>
      <c r="K37" s="255"/>
      <c r="L37" s="237"/>
      <c r="M37" s="236"/>
      <c r="N37" s="236"/>
      <c r="O37" s="236"/>
      <c r="P37" s="237"/>
      <c r="Q37" s="237"/>
    </row>
    <row r="38" spans="1:17" ht="15" customHeight="1" x14ac:dyDescent="0.25">
      <c r="A38" s="237"/>
      <c r="B38" s="236"/>
      <c r="C38" s="237"/>
      <c r="D38" s="245"/>
      <c r="E38" s="245"/>
      <c r="F38" s="245"/>
      <c r="G38" s="246"/>
      <c r="H38" s="245"/>
      <c r="I38" s="237"/>
      <c r="J38" s="237"/>
      <c r="K38" s="255"/>
      <c r="L38" s="237"/>
      <c r="M38" s="236"/>
      <c r="N38" s="236"/>
      <c r="O38" s="236"/>
      <c r="P38" s="237"/>
      <c r="Q38" s="237"/>
    </row>
    <row r="39" spans="1:17" ht="15" customHeight="1" x14ac:dyDescent="0.25">
      <c r="A39" s="237"/>
      <c r="B39" s="236"/>
      <c r="C39" s="237"/>
      <c r="D39" s="245"/>
      <c r="E39" s="245"/>
      <c r="F39" s="245"/>
      <c r="G39" s="246"/>
      <c r="H39" s="245"/>
      <c r="I39" s="237"/>
      <c r="J39" s="237"/>
      <c r="K39" s="255"/>
      <c r="L39" s="237"/>
      <c r="M39" s="236"/>
      <c r="N39" s="236"/>
      <c r="O39" s="236"/>
      <c r="P39" s="237"/>
      <c r="Q39" s="237"/>
    </row>
    <row r="40" spans="1:17" ht="15" customHeight="1" x14ac:dyDescent="0.25">
      <c r="A40" s="237"/>
      <c r="B40" s="236"/>
      <c r="C40" s="237"/>
      <c r="D40" s="245"/>
      <c r="E40" s="245"/>
      <c r="F40" s="245"/>
      <c r="G40" s="246"/>
      <c r="H40" s="245"/>
      <c r="I40" s="237"/>
      <c r="J40" s="237"/>
      <c r="K40" s="255"/>
      <c r="L40" s="237"/>
      <c r="M40" s="236"/>
      <c r="N40" s="236"/>
      <c r="O40" s="236"/>
      <c r="P40" s="237"/>
      <c r="Q40" s="237"/>
    </row>
    <row r="41" spans="1:17" ht="15" customHeight="1" x14ac:dyDescent="0.25">
      <c r="A41" s="237"/>
      <c r="B41" s="237"/>
      <c r="C41" s="237"/>
      <c r="D41" s="237"/>
      <c r="E41" s="237"/>
      <c r="F41" s="237"/>
      <c r="G41" s="237"/>
      <c r="H41" s="237"/>
      <c r="I41" s="237"/>
      <c r="J41" s="237"/>
      <c r="K41" s="237"/>
      <c r="L41" s="237"/>
      <c r="M41" s="236"/>
      <c r="N41" s="236"/>
      <c r="O41" s="236"/>
      <c r="P41" s="237"/>
      <c r="Q41" s="237"/>
    </row>
    <row r="42" spans="1:17" ht="15" customHeight="1" x14ac:dyDescent="0.25">
      <c r="A42" s="237"/>
      <c r="B42" s="237"/>
      <c r="C42" s="237"/>
      <c r="D42" s="237"/>
      <c r="E42" s="237"/>
      <c r="F42" s="237"/>
      <c r="G42" s="237"/>
      <c r="H42" s="237"/>
      <c r="I42" s="237"/>
      <c r="J42" s="237"/>
      <c r="K42" s="237"/>
      <c r="L42" s="237"/>
      <c r="M42" s="236"/>
      <c r="N42" s="236"/>
      <c r="O42" s="236"/>
      <c r="P42" s="237"/>
      <c r="Q42" s="237"/>
    </row>
  </sheetData>
  <mergeCells count="2">
    <mergeCell ref="B4:C5"/>
    <mergeCell ref="D4:S4"/>
  </mergeCells>
  <pageMargins left="0.23622047244094491" right="0.23622047244094491" top="0.74803149606299213" bottom="0.74803149606299213"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86"/>
  <sheetViews>
    <sheetView zoomScale="115" zoomScaleNormal="115" workbookViewId="0">
      <selection activeCell="C31" sqref="C31"/>
    </sheetView>
  </sheetViews>
  <sheetFormatPr defaultColWidth="11.42578125" defaultRowHeight="15" customHeight="1" x14ac:dyDescent="0.25"/>
  <cols>
    <col min="1" max="1" width="3.5703125" style="23" customWidth="1"/>
    <col min="2" max="2" width="4.140625" style="8" customWidth="1"/>
    <col min="3" max="3" width="35.7109375" style="8" customWidth="1"/>
    <col min="4" max="8" width="11.5703125" style="8" bestFit="1" customWidth="1"/>
    <col min="9" max="9" width="12.140625" style="8" bestFit="1" customWidth="1"/>
    <col min="10" max="16384" width="11.42578125" style="8"/>
  </cols>
  <sheetData>
    <row r="1" spans="1:14" s="4" customFormat="1" ht="15" customHeight="1" x14ac:dyDescent="0.2">
      <c r="A1" s="1"/>
      <c r="B1" s="1"/>
      <c r="C1" s="1"/>
      <c r="D1" s="2"/>
      <c r="E1" s="2"/>
      <c r="F1" s="3"/>
      <c r="G1" s="3"/>
      <c r="H1" s="3"/>
      <c r="J1" s="1"/>
      <c r="K1" s="1"/>
    </row>
    <row r="2" spans="1:14" ht="15" customHeight="1" x14ac:dyDescent="0.25">
      <c r="A2" s="7"/>
      <c r="B2" s="60" t="s">
        <v>38</v>
      </c>
      <c r="F2" s="52"/>
    </row>
    <row r="3" spans="1:14" ht="15" customHeight="1" x14ac:dyDescent="0.25">
      <c r="A3" s="9"/>
      <c r="B3" s="35"/>
      <c r="C3" s="35"/>
      <c r="D3" s="35"/>
      <c r="E3" s="35"/>
      <c r="F3" s="35"/>
      <c r="G3" s="35"/>
      <c r="H3" s="35"/>
      <c r="I3" s="35"/>
    </row>
    <row r="4" spans="1:14" ht="15" customHeight="1" x14ac:dyDescent="0.25">
      <c r="A4" s="9"/>
      <c r="B4" s="439" t="s">
        <v>534</v>
      </c>
      <c r="C4" s="440"/>
      <c r="D4" s="445" t="s">
        <v>39</v>
      </c>
      <c r="E4" s="445"/>
      <c r="F4" s="445"/>
      <c r="G4" s="445"/>
      <c r="H4" s="445"/>
      <c r="I4" s="445"/>
    </row>
    <row r="5" spans="1:14" ht="30" customHeight="1" x14ac:dyDescent="0.25">
      <c r="A5" s="12"/>
      <c r="B5" s="446"/>
      <c r="C5" s="447"/>
      <c r="D5" s="203" t="s">
        <v>40</v>
      </c>
      <c r="E5" s="203" t="s">
        <v>41</v>
      </c>
      <c r="F5" s="203" t="s">
        <v>42</v>
      </c>
      <c r="G5" s="203" t="s">
        <v>43</v>
      </c>
      <c r="H5" s="203" t="s">
        <v>44</v>
      </c>
      <c r="I5" s="203" t="s">
        <v>18</v>
      </c>
    </row>
    <row r="6" spans="1:14" ht="15" customHeight="1" x14ac:dyDescent="0.25">
      <c r="A6" s="12"/>
      <c r="B6" s="441"/>
      <c r="C6" s="442"/>
      <c r="D6" s="180"/>
      <c r="E6" s="180"/>
      <c r="F6" s="180"/>
      <c r="G6" s="180"/>
      <c r="H6" s="180"/>
      <c r="I6" s="180"/>
    </row>
    <row r="7" spans="1:14" ht="15" customHeight="1" x14ac:dyDescent="0.25">
      <c r="A7" s="14"/>
      <c r="B7" s="179">
        <v>1</v>
      </c>
      <c r="C7" s="174" t="s">
        <v>4</v>
      </c>
      <c r="D7" s="181"/>
      <c r="E7" s="181"/>
      <c r="F7" s="181"/>
      <c r="G7" s="181"/>
      <c r="H7" s="181"/>
      <c r="I7" s="181"/>
    </row>
    <row r="8" spans="1:14" ht="15" customHeight="1" x14ac:dyDescent="0.25">
      <c r="A8" s="14"/>
      <c r="B8" s="179">
        <v>2</v>
      </c>
      <c r="C8" s="176" t="s">
        <v>5</v>
      </c>
      <c r="D8" s="181"/>
      <c r="E8" s="181"/>
      <c r="F8" s="181"/>
      <c r="G8" s="181"/>
      <c r="H8" s="181"/>
      <c r="I8" s="181"/>
    </row>
    <row r="9" spans="1:14" ht="15" customHeight="1" x14ac:dyDescent="0.25">
      <c r="A9" s="14"/>
      <c r="B9" s="179">
        <v>3</v>
      </c>
      <c r="C9" s="177" t="s">
        <v>6</v>
      </c>
      <c r="D9" s="181"/>
      <c r="E9" s="181"/>
      <c r="F9" s="181"/>
      <c r="G9" s="181"/>
      <c r="H9" s="181"/>
      <c r="I9" s="181"/>
    </row>
    <row r="10" spans="1:14" ht="15" customHeight="1" x14ac:dyDescent="0.25">
      <c r="A10" s="14"/>
      <c r="B10" s="179">
        <v>4</v>
      </c>
      <c r="C10" s="177" t="s">
        <v>7</v>
      </c>
      <c r="D10" s="181"/>
      <c r="E10" s="181"/>
      <c r="F10" s="181"/>
      <c r="G10" s="181"/>
      <c r="H10" s="181"/>
      <c r="I10" s="181"/>
    </row>
    <row r="11" spans="1:14" ht="15" customHeight="1" x14ac:dyDescent="0.25">
      <c r="A11" s="18"/>
      <c r="B11" s="179">
        <v>5</v>
      </c>
      <c r="C11" s="175" t="s">
        <v>8</v>
      </c>
      <c r="D11" s="181">
        <v>0</v>
      </c>
      <c r="E11" s="181">
        <v>4347612.6474678479</v>
      </c>
      <c r="F11" s="181">
        <v>75119718.108622149</v>
      </c>
      <c r="G11" s="181">
        <v>0</v>
      </c>
      <c r="H11" s="181">
        <v>0</v>
      </c>
      <c r="I11" s="181">
        <v>79467330.75609</v>
      </c>
    </row>
    <row r="12" spans="1:14" ht="15" customHeight="1" x14ac:dyDescent="0.25">
      <c r="A12" s="18"/>
      <c r="B12" s="179">
        <v>6</v>
      </c>
      <c r="C12" s="177" t="s">
        <v>9</v>
      </c>
      <c r="D12" s="181"/>
      <c r="E12" s="181"/>
      <c r="F12" s="181"/>
      <c r="G12" s="181"/>
      <c r="H12" s="181"/>
      <c r="I12" s="181"/>
    </row>
    <row r="13" spans="1:14" ht="15" customHeight="1" x14ac:dyDescent="0.25">
      <c r="A13" s="14"/>
      <c r="B13" s="179">
        <v>7</v>
      </c>
      <c r="C13" s="177" t="s">
        <v>10</v>
      </c>
      <c r="D13" s="181">
        <v>0</v>
      </c>
      <c r="E13" s="181">
        <v>4347612.6474678479</v>
      </c>
      <c r="F13" s="181">
        <v>75119718.108622149</v>
      </c>
      <c r="G13" s="181">
        <v>0</v>
      </c>
      <c r="H13" s="181"/>
      <c r="I13" s="181">
        <v>79467330.75609</v>
      </c>
      <c r="J13" s="211"/>
      <c r="K13" s="248"/>
      <c r="L13" s="248"/>
      <c r="M13" s="211"/>
      <c r="N13" s="211"/>
    </row>
    <row r="14" spans="1:14" s="37" customFormat="1" ht="15" customHeight="1" x14ac:dyDescent="0.25">
      <c r="A14" s="14"/>
      <c r="B14" s="179">
        <v>8</v>
      </c>
      <c r="C14" s="178" t="s">
        <v>11</v>
      </c>
      <c r="D14" s="181">
        <v>0</v>
      </c>
      <c r="E14" s="181">
        <v>4347612.6474678479</v>
      </c>
      <c r="F14" s="181">
        <v>75119718.108622149</v>
      </c>
      <c r="G14" s="181">
        <v>0</v>
      </c>
      <c r="H14" s="181">
        <v>0</v>
      </c>
      <c r="I14" s="181">
        <v>79467330.75609</v>
      </c>
      <c r="K14" s="248"/>
      <c r="L14" s="248"/>
      <c r="M14" s="212"/>
      <c r="N14" s="212"/>
    </row>
    <row r="15" spans="1:14" ht="15" customHeight="1" x14ac:dyDescent="0.25">
      <c r="A15" s="14"/>
      <c r="B15" s="179">
        <v>9</v>
      </c>
      <c r="C15" s="175" t="s">
        <v>12</v>
      </c>
      <c r="D15" s="181"/>
      <c r="E15" s="181">
        <v>10580147.177309999</v>
      </c>
      <c r="F15" s="181"/>
      <c r="G15" s="181"/>
      <c r="H15" s="181"/>
      <c r="I15" s="181">
        <v>10580147.177309999</v>
      </c>
      <c r="J15" s="211"/>
      <c r="K15" s="248"/>
      <c r="L15" s="248"/>
      <c r="M15" s="211"/>
      <c r="N15" s="211"/>
    </row>
    <row r="16" spans="1:14" ht="15" customHeight="1" x14ac:dyDescent="0.25">
      <c r="A16" s="14"/>
      <c r="B16" s="179">
        <v>10</v>
      </c>
      <c r="C16" s="175" t="s">
        <v>13</v>
      </c>
      <c r="D16" s="181"/>
      <c r="E16" s="181">
        <v>9163649.9710099995</v>
      </c>
      <c r="F16" s="181"/>
      <c r="G16" s="181"/>
      <c r="H16" s="181"/>
      <c r="I16" s="181">
        <v>9163649.9710099995</v>
      </c>
      <c r="J16" s="211"/>
      <c r="K16" s="248"/>
      <c r="L16" s="248"/>
      <c r="M16" s="211"/>
      <c r="N16" s="211"/>
    </row>
    <row r="17" spans="1:14" ht="15" customHeight="1" x14ac:dyDescent="0.25">
      <c r="A17" s="14"/>
      <c r="B17" s="179">
        <v>11</v>
      </c>
      <c r="C17" s="175" t="s">
        <v>4</v>
      </c>
      <c r="D17" s="181">
        <v>0</v>
      </c>
      <c r="E17" s="181">
        <v>2648134.304036709</v>
      </c>
      <c r="F17" s="181">
        <v>16463494.607338771</v>
      </c>
      <c r="G17" s="181">
        <v>0</v>
      </c>
      <c r="H17" s="181">
        <v>0</v>
      </c>
      <c r="I17" s="181">
        <v>19111628.911375482</v>
      </c>
      <c r="J17" s="211"/>
      <c r="K17" s="248"/>
      <c r="L17" s="248"/>
      <c r="M17" s="211"/>
      <c r="N17" s="211"/>
    </row>
    <row r="18" spans="1:14" ht="15" customHeight="1" x14ac:dyDescent="0.25">
      <c r="A18" s="14"/>
      <c r="B18" s="179">
        <v>12</v>
      </c>
      <c r="C18" s="175" t="s">
        <v>8</v>
      </c>
      <c r="D18" s="181">
        <v>0</v>
      </c>
      <c r="E18" s="181">
        <v>5743640.0669782264</v>
      </c>
      <c r="F18" s="181">
        <v>99240815.071251765</v>
      </c>
      <c r="G18" s="181">
        <v>0</v>
      </c>
      <c r="H18" s="181">
        <v>0</v>
      </c>
      <c r="I18" s="181">
        <v>104984455.13823</v>
      </c>
      <c r="J18" s="211"/>
      <c r="K18" s="248"/>
      <c r="L18" s="248"/>
      <c r="M18" s="211"/>
      <c r="N18" s="211"/>
    </row>
    <row r="19" spans="1:14" ht="15" customHeight="1" x14ac:dyDescent="0.25">
      <c r="A19" s="14"/>
      <c r="B19" s="179">
        <v>13</v>
      </c>
      <c r="C19" s="175" t="s">
        <v>543</v>
      </c>
      <c r="D19" s="181">
        <v>0</v>
      </c>
      <c r="E19" s="181">
        <v>66157.829982632175</v>
      </c>
      <c r="F19" s="181">
        <v>1143100.3499973677</v>
      </c>
      <c r="G19" s="181">
        <v>0</v>
      </c>
      <c r="H19" s="181">
        <v>0</v>
      </c>
      <c r="I19" s="181">
        <v>1209258.17998</v>
      </c>
      <c r="K19" s="248"/>
      <c r="L19" s="248"/>
    </row>
    <row r="20" spans="1:14" ht="15" customHeight="1" x14ac:dyDescent="0.25">
      <c r="A20" s="14"/>
      <c r="B20" s="179">
        <v>14</v>
      </c>
      <c r="C20" s="175" t="s">
        <v>15</v>
      </c>
      <c r="D20" s="181"/>
      <c r="E20" s="181"/>
      <c r="F20" s="181"/>
      <c r="G20" s="181"/>
      <c r="H20" s="181"/>
      <c r="I20" s="181"/>
      <c r="K20" s="248"/>
      <c r="L20" s="248"/>
    </row>
    <row r="21" spans="1:14" ht="15" customHeight="1" x14ac:dyDescent="0.25">
      <c r="A21" s="14"/>
      <c r="B21" s="179">
        <v>15</v>
      </c>
      <c r="C21" s="175" t="s">
        <v>16</v>
      </c>
      <c r="D21" s="181"/>
      <c r="E21" s="181"/>
      <c r="F21" s="181"/>
      <c r="G21" s="181"/>
      <c r="H21" s="181">
        <v>3639566.16157</v>
      </c>
      <c r="I21" s="181">
        <v>3639566.16157</v>
      </c>
      <c r="J21" s="211"/>
      <c r="K21" s="248"/>
      <c r="L21" s="248"/>
      <c r="M21" s="211"/>
      <c r="N21" s="211"/>
    </row>
    <row r="22" spans="1:14" s="37" customFormat="1" ht="15" customHeight="1" x14ac:dyDescent="0.25">
      <c r="A22" s="14"/>
      <c r="B22" s="179">
        <v>16</v>
      </c>
      <c r="C22" s="178" t="s">
        <v>17</v>
      </c>
      <c r="D22" s="360">
        <v>0</v>
      </c>
      <c r="E22" s="360">
        <v>28201729.349317566</v>
      </c>
      <c r="F22" s="360">
        <v>116847410.02858791</v>
      </c>
      <c r="G22" s="360">
        <v>0</v>
      </c>
      <c r="H22" s="360">
        <v>3639566.16157</v>
      </c>
      <c r="I22" s="181">
        <v>148688705.5394755</v>
      </c>
    </row>
    <row r="23" spans="1:14" s="37" customFormat="1" ht="15" customHeight="1" x14ac:dyDescent="0.25">
      <c r="A23" s="18"/>
      <c r="B23" s="179">
        <v>17</v>
      </c>
      <c r="C23" s="178" t="s">
        <v>18</v>
      </c>
      <c r="D23" s="360">
        <v>0</v>
      </c>
      <c r="E23" s="360">
        <v>32549341.996785413</v>
      </c>
      <c r="F23" s="360">
        <v>191967128.13721007</v>
      </c>
      <c r="G23" s="360">
        <v>0</v>
      </c>
      <c r="H23" s="360">
        <v>3639566.16157</v>
      </c>
      <c r="I23" s="181">
        <v>228156036.29556549</v>
      </c>
    </row>
    <row r="24" spans="1:14" ht="15" customHeight="1" x14ac:dyDescent="0.25">
      <c r="A24" s="18"/>
      <c r="D24" s="62"/>
      <c r="E24" s="38"/>
      <c r="F24" s="38"/>
      <c r="G24" s="38"/>
      <c r="H24" s="38"/>
      <c r="I24" s="10"/>
    </row>
    <row r="25" spans="1:14" ht="15" customHeight="1" x14ac:dyDescent="0.25">
      <c r="A25" s="18"/>
    </row>
    <row r="26" spans="1:14" ht="15" customHeight="1" x14ac:dyDescent="0.25">
      <c r="A26" s="18"/>
    </row>
    <row r="27" spans="1:14" ht="15" customHeight="1" x14ac:dyDescent="0.25">
      <c r="A27" s="18"/>
    </row>
    <row r="28" spans="1:14" ht="15" customHeight="1" x14ac:dyDescent="0.25">
      <c r="A28" s="18"/>
    </row>
    <row r="29" spans="1:14" ht="15" customHeight="1" x14ac:dyDescent="0.25">
      <c r="A29" s="14"/>
    </row>
    <row r="30" spans="1:14" ht="15" customHeight="1" x14ac:dyDescent="0.25">
      <c r="A30" s="18"/>
    </row>
    <row r="31" spans="1:14" ht="15" customHeight="1" x14ac:dyDescent="0.25">
      <c r="A31" s="14"/>
    </row>
    <row r="32" spans="1:14" ht="15" customHeight="1" x14ac:dyDescent="0.25">
      <c r="A32" s="14"/>
    </row>
    <row r="33" spans="1:1" ht="15" customHeight="1" x14ac:dyDescent="0.25">
      <c r="A33" s="14"/>
    </row>
    <row r="34" spans="1:1" ht="15" customHeight="1" x14ac:dyDescent="0.25">
      <c r="A34" s="14"/>
    </row>
    <row r="35" spans="1:1" ht="15" customHeight="1" x14ac:dyDescent="0.25">
      <c r="A35" s="14"/>
    </row>
    <row r="36" spans="1:1" ht="15" customHeight="1" x14ac:dyDescent="0.25">
      <c r="A36" s="21"/>
    </row>
    <row r="37" spans="1:1" ht="15" customHeight="1" x14ac:dyDescent="0.25">
      <c r="A37" s="22"/>
    </row>
    <row r="38" spans="1:1" ht="15" customHeight="1" x14ac:dyDescent="0.25">
      <c r="A38" s="22"/>
    </row>
    <row r="39" spans="1:1" ht="15" customHeight="1" x14ac:dyDescent="0.25">
      <c r="A39" s="22"/>
    </row>
    <row r="40" spans="1:1" ht="15" customHeight="1" x14ac:dyDescent="0.25">
      <c r="A40" s="22"/>
    </row>
    <row r="41" spans="1:1" ht="15" customHeight="1" x14ac:dyDescent="0.25">
      <c r="A41" s="22"/>
    </row>
    <row r="42" spans="1:1" ht="15" customHeight="1" x14ac:dyDescent="0.25">
      <c r="A42" s="22"/>
    </row>
    <row r="43" spans="1:1" ht="15" customHeight="1" x14ac:dyDescent="0.25">
      <c r="A43" s="22"/>
    </row>
    <row r="44" spans="1:1" ht="15" customHeight="1" x14ac:dyDescent="0.25">
      <c r="A44" s="22"/>
    </row>
    <row r="45" spans="1:1" ht="15" customHeight="1" x14ac:dyDescent="0.25">
      <c r="A45" s="22"/>
    </row>
    <row r="46" spans="1:1" ht="15" customHeight="1" x14ac:dyDescent="0.25">
      <c r="A46" s="22"/>
    </row>
    <row r="47" spans="1:1" ht="15" customHeight="1" x14ac:dyDescent="0.25">
      <c r="A47" s="22"/>
    </row>
    <row r="48" spans="1:1" ht="15" customHeight="1" x14ac:dyDescent="0.25">
      <c r="A48" s="22"/>
    </row>
    <row r="49" spans="1:1" ht="15" customHeight="1" x14ac:dyDescent="0.25">
      <c r="A49" s="22"/>
    </row>
    <row r="50" spans="1:1" ht="15" customHeight="1" x14ac:dyDescent="0.25">
      <c r="A50" s="22"/>
    </row>
    <row r="51" spans="1:1" ht="15" customHeight="1" x14ac:dyDescent="0.25">
      <c r="A51" s="22"/>
    </row>
    <row r="52" spans="1:1" ht="15" customHeight="1" x14ac:dyDescent="0.25">
      <c r="A52" s="22"/>
    </row>
    <row r="53" spans="1:1" ht="15" customHeight="1" x14ac:dyDescent="0.25">
      <c r="A53" s="22"/>
    </row>
    <row r="54" spans="1:1" ht="15" customHeight="1" x14ac:dyDescent="0.25">
      <c r="A54" s="22"/>
    </row>
    <row r="55" spans="1:1" ht="15" customHeight="1" x14ac:dyDescent="0.25">
      <c r="A55" s="22"/>
    </row>
    <row r="56" spans="1:1" ht="15" customHeight="1" x14ac:dyDescent="0.25">
      <c r="A56" s="22"/>
    </row>
    <row r="57" spans="1:1" ht="15" customHeight="1" x14ac:dyDescent="0.25">
      <c r="A57" s="22"/>
    </row>
    <row r="58" spans="1:1" ht="15" customHeight="1" x14ac:dyDescent="0.25">
      <c r="A58" s="22"/>
    </row>
    <row r="65" spans="1:1" ht="15" customHeight="1" x14ac:dyDescent="0.25">
      <c r="A65" s="128"/>
    </row>
    <row r="66" spans="1:1" ht="15" customHeight="1" x14ac:dyDescent="0.25">
      <c r="A66" s="128"/>
    </row>
    <row r="67" spans="1:1" ht="15" customHeight="1" x14ac:dyDescent="0.25">
      <c r="A67" s="25"/>
    </row>
    <row r="68" spans="1:1" ht="15" customHeight="1" x14ac:dyDescent="0.25">
      <c r="A68" s="21"/>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2"/>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6"/>
    </row>
    <row r="84" spans="1:1" ht="15" customHeight="1" x14ac:dyDescent="0.25">
      <c r="A84" s="27"/>
    </row>
    <row r="85" spans="1:1" ht="15" customHeight="1" x14ac:dyDescent="0.25">
      <c r="A85" s="27"/>
    </row>
    <row r="86" spans="1:1" ht="15" customHeight="1" x14ac:dyDescent="0.25">
      <c r="A86" s="27"/>
    </row>
  </sheetData>
  <mergeCells count="2">
    <mergeCell ref="D4:I4"/>
    <mergeCell ref="B4:C6"/>
  </mergeCells>
  <pageMargins left="0.7" right="0.7" top="0.75" bottom="0.75"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K86"/>
  <sheetViews>
    <sheetView zoomScale="110" zoomScaleNormal="110" workbookViewId="0">
      <selection activeCell="C31" sqref="C31"/>
    </sheetView>
  </sheetViews>
  <sheetFormatPr defaultColWidth="11.42578125" defaultRowHeight="15" customHeight="1" x14ac:dyDescent="0.25"/>
  <cols>
    <col min="1" max="1" width="3.5703125" style="23" customWidth="1"/>
    <col min="2" max="2" width="4.140625" style="8" customWidth="1"/>
    <col min="3" max="3" width="35.7109375" style="8" customWidth="1"/>
    <col min="4" max="10" width="14.42578125" style="8" customWidth="1"/>
    <col min="11" max="11" width="13.28515625" style="8" customWidth="1"/>
    <col min="12" max="16384" width="11.42578125" style="8"/>
  </cols>
  <sheetData>
    <row r="1" spans="1:11" s="4" customFormat="1" ht="15" customHeight="1" x14ac:dyDescent="0.2">
      <c r="A1" s="1"/>
      <c r="B1" s="1"/>
      <c r="C1" s="1"/>
      <c r="D1" s="2"/>
      <c r="E1" s="2"/>
      <c r="F1" s="3"/>
      <c r="G1" s="3"/>
      <c r="H1" s="3"/>
      <c r="J1" s="1"/>
      <c r="K1" s="1"/>
    </row>
    <row r="2" spans="1:11" ht="15" customHeight="1" x14ac:dyDescent="0.25">
      <c r="A2" s="7"/>
      <c r="B2" s="60" t="s">
        <v>45</v>
      </c>
    </row>
    <row r="3" spans="1:11" ht="15" customHeight="1" x14ac:dyDescent="0.25">
      <c r="A3" s="9"/>
      <c r="B3" s="10"/>
      <c r="C3" s="10"/>
      <c r="D3" s="10"/>
      <c r="E3" s="10"/>
      <c r="F3" s="10"/>
      <c r="G3" s="10"/>
      <c r="H3" s="10"/>
      <c r="I3" s="10"/>
      <c r="J3" s="10"/>
    </row>
    <row r="4" spans="1:11" ht="15" customHeight="1" x14ac:dyDescent="0.25">
      <c r="A4" s="9"/>
      <c r="B4" s="39"/>
      <c r="C4" s="40"/>
      <c r="D4" s="184" t="s">
        <v>46</v>
      </c>
      <c r="E4" s="185" t="s">
        <v>47</v>
      </c>
      <c r="F4" s="185" t="s">
        <v>48</v>
      </c>
      <c r="G4" s="185" t="s">
        <v>49</v>
      </c>
      <c r="H4" s="185" t="s">
        <v>50</v>
      </c>
      <c r="I4" s="185" t="s">
        <v>51</v>
      </c>
      <c r="J4" s="186" t="s">
        <v>52</v>
      </c>
    </row>
    <row r="5" spans="1:11" ht="15" customHeight="1" x14ac:dyDescent="0.25">
      <c r="A5" s="12"/>
      <c r="B5" s="39"/>
      <c r="C5" s="40"/>
      <c r="D5" s="450" t="s">
        <v>53</v>
      </c>
      <c r="E5" s="451"/>
      <c r="F5" s="452" t="s">
        <v>54</v>
      </c>
      <c r="G5" s="452" t="s">
        <v>55</v>
      </c>
      <c r="H5" s="452" t="s">
        <v>56</v>
      </c>
      <c r="I5" s="452" t="s">
        <v>57</v>
      </c>
      <c r="J5" s="187" t="s">
        <v>20</v>
      </c>
    </row>
    <row r="6" spans="1:11" ht="15" customHeight="1" x14ac:dyDescent="0.25">
      <c r="A6" s="12"/>
      <c r="B6" s="439" t="s">
        <v>534</v>
      </c>
      <c r="C6" s="440"/>
      <c r="D6" s="454" t="s">
        <v>58</v>
      </c>
      <c r="E6" s="456" t="s">
        <v>59</v>
      </c>
      <c r="F6" s="453"/>
      <c r="G6" s="453"/>
      <c r="H6" s="453"/>
      <c r="I6" s="453"/>
      <c r="J6" s="448" t="s">
        <v>60</v>
      </c>
    </row>
    <row r="7" spans="1:11" ht="15" customHeight="1" x14ac:dyDescent="0.25">
      <c r="A7" s="14"/>
      <c r="B7" s="441"/>
      <c r="C7" s="442"/>
      <c r="D7" s="455"/>
      <c r="E7" s="457"/>
      <c r="F7" s="453"/>
      <c r="G7" s="453"/>
      <c r="H7" s="453"/>
      <c r="I7" s="453"/>
      <c r="J7" s="449"/>
    </row>
    <row r="8" spans="1:11" ht="15" customHeight="1" x14ac:dyDescent="0.25">
      <c r="A8" s="14"/>
      <c r="B8" s="179">
        <v>1</v>
      </c>
      <c r="C8" s="174" t="s">
        <v>4</v>
      </c>
      <c r="D8" s="181"/>
      <c r="E8" s="181"/>
      <c r="F8" s="181"/>
      <c r="G8" s="181"/>
      <c r="H8" s="181"/>
      <c r="I8" s="181"/>
      <c r="J8" s="181"/>
    </row>
    <row r="9" spans="1:11" ht="15" customHeight="1" x14ac:dyDescent="0.25">
      <c r="A9" s="14"/>
      <c r="B9" s="179">
        <v>2</v>
      </c>
      <c r="C9" s="176" t="s">
        <v>5</v>
      </c>
      <c r="D9" s="181"/>
      <c r="E9" s="181"/>
      <c r="F9" s="181"/>
      <c r="G9" s="181"/>
      <c r="H9" s="181"/>
      <c r="I9" s="181"/>
      <c r="J9" s="181"/>
    </row>
    <row r="10" spans="1:11" ht="15" customHeight="1" x14ac:dyDescent="0.25">
      <c r="A10" s="14"/>
      <c r="B10" s="179">
        <v>3</v>
      </c>
      <c r="C10" s="177" t="s">
        <v>6</v>
      </c>
      <c r="D10" s="181"/>
      <c r="E10" s="181"/>
      <c r="F10" s="181"/>
      <c r="G10" s="181"/>
      <c r="H10" s="181"/>
      <c r="I10" s="181"/>
      <c r="J10" s="181"/>
    </row>
    <row r="11" spans="1:11" ht="15" customHeight="1" x14ac:dyDescent="0.25">
      <c r="A11" s="18"/>
      <c r="B11" s="179">
        <v>4</v>
      </c>
      <c r="C11" s="177" t="s">
        <v>7</v>
      </c>
      <c r="D11" s="181"/>
      <c r="E11" s="181"/>
      <c r="F11" s="181"/>
      <c r="G11" s="181"/>
      <c r="H11" s="181"/>
      <c r="I11" s="181"/>
      <c r="J11" s="181"/>
    </row>
    <row r="12" spans="1:11" ht="15" customHeight="1" x14ac:dyDescent="0.25">
      <c r="A12" s="18"/>
      <c r="B12" s="179">
        <v>5</v>
      </c>
      <c r="C12" s="175" t="s">
        <v>8</v>
      </c>
      <c r="D12" s="181">
        <v>1436729.3542899999</v>
      </c>
      <c r="E12" s="181">
        <v>79228115.366450012</v>
      </c>
      <c r="F12" s="181">
        <v>1021592.7507699999</v>
      </c>
      <c r="G12" s="181">
        <v>0</v>
      </c>
      <c r="H12" s="181">
        <v>175921.21388</v>
      </c>
      <c r="I12" s="181">
        <v>21065589.859999999</v>
      </c>
      <c r="J12" s="181">
        <v>79467330.75609</v>
      </c>
    </row>
    <row r="13" spans="1:11" ht="15" customHeight="1" x14ac:dyDescent="0.25">
      <c r="A13" s="14"/>
      <c r="B13" s="179">
        <v>6</v>
      </c>
      <c r="C13" s="177" t="s">
        <v>9</v>
      </c>
      <c r="D13" s="181"/>
      <c r="E13" s="181"/>
      <c r="F13" s="181"/>
      <c r="G13" s="181"/>
      <c r="H13" s="181"/>
      <c r="I13" s="181"/>
      <c r="J13" s="181"/>
    </row>
    <row r="14" spans="1:11" ht="15" customHeight="1" x14ac:dyDescent="0.25">
      <c r="A14" s="14"/>
      <c r="B14" s="179">
        <v>7</v>
      </c>
      <c r="C14" s="177" t="s">
        <v>10</v>
      </c>
      <c r="D14" s="181">
        <v>1436729.3542899999</v>
      </c>
      <c r="E14" s="181">
        <v>79228115.366450012</v>
      </c>
      <c r="F14" s="181">
        <v>1021592.7507699999</v>
      </c>
      <c r="G14" s="181"/>
      <c r="H14" s="181">
        <v>175921.21388</v>
      </c>
      <c r="I14" s="181">
        <v>21065589.859999999</v>
      </c>
      <c r="J14" s="181">
        <v>79467330.75609</v>
      </c>
      <c r="K14" s="52"/>
    </row>
    <row r="15" spans="1:11" ht="15" customHeight="1" x14ac:dyDescent="0.25">
      <c r="A15" s="14"/>
      <c r="B15" s="179">
        <v>8</v>
      </c>
      <c r="C15" s="178" t="s">
        <v>11</v>
      </c>
      <c r="D15" s="181">
        <v>1436729.3542899999</v>
      </c>
      <c r="E15" s="181">
        <v>79228115.366450012</v>
      </c>
      <c r="F15" s="181">
        <v>1021592.7507699999</v>
      </c>
      <c r="G15" s="181">
        <v>0</v>
      </c>
      <c r="H15" s="181">
        <v>175921.21388</v>
      </c>
      <c r="I15" s="181">
        <v>21065589.859999999</v>
      </c>
      <c r="J15" s="181">
        <v>79467330.75609</v>
      </c>
    </row>
    <row r="16" spans="1:11" ht="15" customHeight="1" x14ac:dyDescent="0.25">
      <c r="A16" s="14"/>
      <c r="B16" s="179">
        <v>9</v>
      </c>
      <c r="C16" s="175" t="s">
        <v>12</v>
      </c>
      <c r="D16" s="181"/>
      <c r="E16" s="181">
        <v>10580147.177309999</v>
      </c>
      <c r="F16" s="181"/>
      <c r="G16" s="181"/>
      <c r="H16" s="181"/>
      <c r="I16" s="181"/>
      <c r="J16" s="181">
        <v>10580147.177309999</v>
      </c>
      <c r="K16" s="52"/>
    </row>
    <row r="17" spans="1:11" ht="15" customHeight="1" x14ac:dyDescent="0.25">
      <c r="A17" s="14"/>
      <c r="B17" s="179">
        <v>10</v>
      </c>
      <c r="C17" s="175" t="s">
        <v>13</v>
      </c>
      <c r="D17" s="181"/>
      <c r="E17" s="181">
        <v>9163649.9710099995</v>
      </c>
      <c r="F17" s="181"/>
      <c r="G17" s="181"/>
      <c r="H17" s="181"/>
      <c r="I17" s="181"/>
      <c r="J17" s="181">
        <v>9163649.9710099995</v>
      </c>
      <c r="K17" s="52"/>
    </row>
    <row r="18" spans="1:11" ht="15" customHeight="1" x14ac:dyDescent="0.25">
      <c r="A18" s="14"/>
      <c r="B18" s="179">
        <v>11</v>
      </c>
      <c r="C18" s="175" t="s">
        <v>4</v>
      </c>
      <c r="D18" s="181"/>
      <c r="E18" s="181">
        <v>19205828.68234</v>
      </c>
      <c r="F18" s="181">
        <v>94199.770969999998</v>
      </c>
      <c r="G18" s="181"/>
      <c r="H18" s="181">
        <v>26201.85225</v>
      </c>
      <c r="I18" s="181">
        <v>3394.9912000000004</v>
      </c>
      <c r="J18" s="181">
        <v>19085427.059119999</v>
      </c>
      <c r="K18" s="52"/>
    </row>
    <row r="19" spans="1:11" ht="15" customHeight="1" x14ac:dyDescent="0.25">
      <c r="A19" s="14"/>
      <c r="B19" s="179">
        <v>12</v>
      </c>
      <c r="C19" s="175" t="s">
        <v>8</v>
      </c>
      <c r="D19" s="181"/>
      <c r="E19" s="181">
        <v>106556410.72228</v>
      </c>
      <c r="F19" s="181">
        <v>1571955.6006</v>
      </c>
      <c r="G19" s="181"/>
      <c r="H19" s="181">
        <v>1419730.54904</v>
      </c>
      <c r="I19" s="181">
        <v>559208.61953999999</v>
      </c>
      <c r="J19" s="181">
        <v>103564724.57263999</v>
      </c>
      <c r="K19" s="52"/>
    </row>
    <row r="20" spans="1:11" ht="15" customHeight="1" x14ac:dyDescent="0.25">
      <c r="A20" s="14"/>
      <c r="B20" s="179">
        <v>13</v>
      </c>
      <c r="C20" s="175" t="s">
        <v>543</v>
      </c>
      <c r="D20" s="181">
        <v>3525626.1524200002</v>
      </c>
      <c r="E20" s="181"/>
      <c r="F20" s="385"/>
      <c r="G20" s="181">
        <v>2316367.9724400002</v>
      </c>
      <c r="H20" s="181"/>
      <c r="I20" s="181"/>
      <c r="J20" s="181">
        <v>1209258.17998</v>
      </c>
      <c r="K20" s="52"/>
    </row>
    <row r="21" spans="1:11" ht="15" customHeight="1" x14ac:dyDescent="0.25">
      <c r="A21" s="14"/>
      <c r="B21" s="179">
        <v>14</v>
      </c>
      <c r="C21" s="175" t="s">
        <v>15</v>
      </c>
      <c r="D21" s="181"/>
      <c r="E21" s="181"/>
      <c r="F21" s="181"/>
      <c r="G21" s="181"/>
      <c r="H21" s="181"/>
      <c r="I21" s="181"/>
      <c r="J21" s="181"/>
      <c r="K21" s="52"/>
    </row>
    <row r="22" spans="1:11" s="47" customFormat="1" ht="15" customHeight="1" x14ac:dyDescent="0.25">
      <c r="A22" s="14"/>
      <c r="B22" s="179">
        <v>15</v>
      </c>
      <c r="C22" s="175" t="s">
        <v>16</v>
      </c>
      <c r="D22" s="181"/>
      <c r="E22" s="181">
        <v>3639566.16157</v>
      </c>
      <c r="F22" s="181"/>
      <c r="G22" s="181"/>
      <c r="H22" s="181"/>
      <c r="I22" s="181"/>
      <c r="J22" s="181">
        <v>3639566.16157</v>
      </c>
      <c r="K22" s="56"/>
    </row>
    <row r="23" spans="1:11" s="37" customFormat="1" ht="15" customHeight="1" x14ac:dyDescent="0.25">
      <c r="A23" s="18"/>
      <c r="B23" s="48">
        <v>16</v>
      </c>
      <c r="C23" s="188" t="s">
        <v>17</v>
      </c>
      <c r="D23" s="360">
        <v>3525626.1524200002</v>
      </c>
      <c r="E23" s="360">
        <v>149145602.71451002</v>
      </c>
      <c r="F23" s="360">
        <v>1666155.37157</v>
      </c>
      <c r="G23" s="360">
        <v>2316367.9724400002</v>
      </c>
      <c r="H23" s="360">
        <v>1445932.40129</v>
      </c>
      <c r="I23" s="360">
        <v>562603.61074000003</v>
      </c>
      <c r="J23" s="181">
        <v>147242773.12163004</v>
      </c>
    </row>
    <row r="24" spans="1:11" s="37" customFormat="1" ht="15" customHeight="1" x14ac:dyDescent="0.25">
      <c r="A24" s="18"/>
      <c r="B24" s="48">
        <v>17</v>
      </c>
      <c r="C24" s="188" t="s">
        <v>18</v>
      </c>
      <c r="D24" s="360">
        <v>4962355.5067100003</v>
      </c>
      <c r="E24" s="360">
        <v>228373718.08096004</v>
      </c>
      <c r="F24" s="360">
        <v>2687748.1223399998</v>
      </c>
      <c r="G24" s="360">
        <v>2316367.9724400002</v>
      </c>
      <c r="H24" s="360">
        <v>1621853.6151699999</v>
      </c>
      <c r="I24" s="360">
        <v>21628193.470739998</v>
      </c>
      <c r="J24" s="181">
        <v>226710103.87772003</v>
      </c>
      <c r="K24" s="52"/>
    </row>
    <row r="25" spans="1:11" ht="15" customHeight="1" x14ac:dyDescent="0.25">
      <c r="A25" s="18"/>
      <c r="B25" s="48">
        <v>18</v>
      </c>
      <c r="C25" s="176" t="s">
        <v>61</v>
      </c>
      <c r="D25" s="181">
        <v>1436729.3542899999</v>
      </c>
      <c r="E25" s="181">
        <v>174865928.19414002</v>
      </c>
      <c r="F25" s="181">
        <v>2687748.1223400002</v>
      </c>
      <c r="G25" s="181">
        <v>0</v>
      </c>
      <c r="H25" s="181">
        <v>1621853.6151699999</v>
      </c>
      <c r="I25" s="181">
        <v>21628193.470739998</v>
      </c>
      <c r="J25" s="181">
        <v>171993055.81092003</v>
      </c>
    </row>
    <row r="26" spans="1:11" ht="15" customHeight="1" x14ac:dyDescent="0.25">
      <c r="A26" s="14"/>
      <c r="B26" s="48">
        <v>19</v>
      </c>
      <c r="C26" s="177" t="s">
        <v>62</v>
      </c>
      <c r="D26" s="181">
        <v>0</v>
      </c>
      <c r="E26" s="181">
        <v>23383363.309889998</v>
      </c>
      <c r="F26" s="181">
        <v>0</v>
      </c>
      <c r="G26" s="181">
        <v>0</v>
      </c>
      <c r="H26" s="181">
        <v>0</v>
      </c>
      <c r="I26" s="181">
        <v>0</v>
      </c>
      <c r="J26" s="181">
        <v>23383363.309889998</v>
      </c>
    </row>
    <row r="27" spans="1:11" ht="15" customHeight="1" x14ac:dyDescent="0.25">
      <c r="A27" s="18"/>
      <c r="B27" s="48">
        <v>20</v>
      </c>
      <c r="C27" s="177" t="s">
        <v>63</v>
      </c>
      <c r="D27" s="181">
        <v>0</v>
      </c>
      <c r="E27" s="181">
        <v>30124426.576930001</v>
      </c>
      <c r="F27" s="181">
        <v>0</v>
      </c>
      <c r="G27" s="181">
        <v>0</v>
      </c>
      <c r="H27" s="181">
        <v>0</v>
      </c>
      <c r="I27" s="181">
        <v>0</v>
      </c>
      <c r="J27" s="181">
        <v>30124426.576930001</v>
      </c>
    </row>
    <row r="28" spans="1:11" ht="15" customHeight="1" x14ac:dyDescent="0.25">
      <c r="A28" s="18"/>
      <c r="E28" s="52"/>
    </row>
    <row r="29" spans="1:11" ht="15" customHeight="1" x14ac:dyDescent="0.25">
      <c r="A29" s="14"/>
      <c r="E29" s="52"/>
      <c r="F29" s="59"/>
      <c r="G29" s="52"/>
    </row>
    <row r="30" spans="1:11" ht="15" customHeight="1" x14ac:dyDescent="0.25">
      <c r="A30" s="18"/>
      <c r="D30" s="52"/>
    </row>
    <row r="31" spans="1:11" ht="15" customHeight="1" x14ac:dyDescent="0.25">
      <c r="A31" s="14"/>
      <c r="D31" s="52"/>
    </row>
    <row r="32" spans="1:11" ht="15" customHeight="1" x14ac:dyDescent="0.25">
      <c r="A32" s="14"/>
      <c r="F32" s="52"/>
    </row>
    <row r="33" spans="1:9" ht="15" customHeight="1" x14ac:dyDescent="0.25">
      <c r="A33" s="14"/>
    </row>
    <row r="34" spans="1:9" ht="15" customHeight="1" x14ac:dyDescent="0.25">
      <c r="A34" s="14"/>
    </row>
    <row r="35" spans="1:9" ht="15" customHeight="1" x14ac:dyDescent="0.25">
      <c r="A35" s="14"/>
    </row>
    <row r="36" spans="1:9" ht="15" customHeight="1" x14ac:dyDescent="0.25">
      <c r="A36" s="21"/>
    </row>
    <row r="37" spans="1:9" ht="15" customHeight="1" x14ac:dyDescent="0.25">
      <c r="A37" s="22"/>
    </row>
    <row r="38" spans="1:9" ht="15" customHeight="1" x14ac:dyDescent="0.25">
      <c r="A38" s="22"/>
    </row>
    <row r="39" spans="1:9" ht="15" customHeight="1" x14ac:dyDescent="0.25">
      <c r="A39" s="22"/>
    </row>
    <row r="40" spans="1:9" ht="15" customHeight="1" x14ac:dyDescent="0.25">
      <c r="A40" s="22"/>
    </row>
    <row r="41" spans="1:9" ht="15" customHeight="1" x14ac:dyDescent="0.25">
      <c r="A41" s="22"/>
      <c r="H41" s="52"/>
    </row>
    <row r="42" spans="1:9" ht="15" customHeight="1" x14ac:dyDescent="0.25">
      <c r="A42" s="22"/>
      <c r="H42" s="59"/>
    </row>
    <row r="43" spans="1:9" ht="15" customHeight="1" x14ac:dyDescent="0.25">
      <c r="A43" s="22"/>
      <c r="H43" s="52"/>
      <c r="I43" s="52"/>
    </row>
    <row r="44" spans="1:9" ht="15" customHeight="1" x14ac:dyDescent="0.25">
      <c r="A44" s="22"/>
    </row>
    <row r="45" spans="1:9" ht="15" customHeight="1" x14ac:dyDescent="0.25">
      <c r="A45" s="22"/>
    </row>
    <row r="46" spans="1:9" ht="15" customHeight="1" x14ac:dyDescent="0.25">
      <c r="A46" s="22"/>
    </row>
    <row r="47" spans="1:9" ht="15" customHeight="1" x14ac:dyDescent="0.25">
      <c r="A47" s="22"/>
    </row>
    <row r="48" spans="1:9" ht="15" customHeight="1" x14ac:dyDescent="0.25">
      <c r="A48" s="22"/>
    </row>
    <row r="49" spans="1:1" ht="15" customHeight="1" x14ac:dyDescent="0.25">
      <c r="A49" s="22"/>
    </row>
    <row r="50" spans="1:1" ht="15" customHeight="1" x14ac:dyDescent="0.25">
      <c r="A50" s="22"/>
    </row>
    <row r="51" spans="1:1" ht="15" customHeight="1" x14ac:dyDescent="0.25">
      <c r="A51" s="22"/>
    </row>
    <row r="52" spans="1:1" ht="15" customHeight="1" x14ac:dyDescent="0.25">
      <c r="A52" s="22"/>
    </row>
    <row r="53" spans="1:1" ht="15" customHeight="1" x14ac:dyDescent="0.25">
      <c r="A53" s="22"/>
    </row>
    <row r="54" spans="1:1" ht="15" customHeight="1" x14ac:dyDescent="0.25">
      <c r="A54" s="22"/>
    </row>
    <row r="55" spans="1:1" ht="15" customHeight="1" x14ac:dyDescent="0.25">
      <c r="A55" s="22"/>
    </row>
    <row r="56" spans="1:1" ht="15" customHeight="1" x14ac:dyDescent="0.25">
      <c r="A56" s="22"/>
    </row>
    <row r="57" spans="1:1" ht="15" customHeight="1" x14ac:dyDescent="0.25">
      <c r="A57" s="22"/>
    </row>
    <row r="58" spans="1:1" ht="15" customHeight="1" x14ac:dyDescent="0.25">
      <c r="A58" s="22"/>
    </row>
    <row r="65" spans="1:1" ht="15" customHeight="1" x14ac:dyDescent="0.25">
      <c r="A65" s="128"/>
    </row>
    <row r="66" spans="1:1" ht="15" customHeight="1" x14ac:dyDescent="0.25">
      <c r="A66" s="128"/>
    </row>
    <row r="67" spans="1:1" ht="15" customHeight="1" x14ac:dyDescent="0.25">
      <c r="A67" s="25"/>
    </row>
    <row r="68" spans="1:1" ht="15" customHeight="1" x14ac:dyDescent="0.25">
      <c r="A68" s="21"/>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2"/>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6"/>
    </row>
    <row r="84" spans="1:1" ht="15" customHeight="1" x14ac:dyDescent="0.25">
      <c r="A84" s="27"/>
    </row>
    <row r="85" spans="1:1" ht="15" customHeight="1" x14ac:dyDescent="0.25">
      <c r="A85" s="27"/>
    </row>
    <row r="86" spans="1:1" ht="15" customHeight="1" x14ac:dyDescent="0.25">
      <c r="A86" s="27"/>
    </row>
  </sheetData>
  <mergeCells count="9">
    <mergeCell ref="B6:C7"/>
    <mergeCell ref="J6:J7"/>
    <mergeCell ref="D5:E5"/>
    <mergeCell ref="F5:F7"/>
    <mergeCell ref="G5:G7"/>
    <mergeCell ref="H5:H7"/>
    <mergeCell ref="I5:I7"/>
    <mergeCell ref="D6:D7"/>
    <mergeCell ref="E6:E7"/>
  </mergeCells>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v>497795.43647999997</v>
      </c>
      <c r="E17" s="61">
        <v>34934583.802759953</v>
      </c>
      <c r="F17" s="61">
        <v>461798.1242100001</v>
      </c>
      <c r="G17" s="61">
        <v>0</v>
      </c>
      <c r="H17" s="61">
        <v>19718.130980000002</v>
      </c>
      <c r="I17" s="61">
        <v>241430.06415000002</v>
      </c>
      <c r="J17" s="61">
        <f>D17+E17-F17-G17-H17</f>
        <v>34950862.984049954</v>
      </c>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6106958.4117799997</v>
      </c>
      <c r="F19" s="61">
        <v>0</v>
      </c>
      <c r="G19" s="61">
        <v>0</v>
      </c>
      <c r="H19" s="61">
        <v>0</v>
      </c>
      <c r="I19" s="61">
        <v>0</v>
      </c>
      <c r="J19" s="61">
        <f t="shared" ref="J19:J25" si="0">D19+E19-F19-G19-H19</f>
        <v>6106958.4117799997</v>
      </c>
      <c r="K19" s="52"/>
    </row>
    <row r="20" spans="1:11" x14ac:dyDescent="0.25">
      <c r="A20" s="14"/>
      <c r="B20" s="29">
        <v>10</v>
      </c>
      <c r="C20" s="17" t="s">
        <v>13</v>
      </c>
      <c r="D20" s="61">
        <v>0</v>
      </c>
      <c r="E20" s="61">
        <v>1345899.93267</v>
      </c>
      <c r="F20" s="61">
        <v>0</v>
      </c>
      <c r="G20" s="61">
        <v>0</v>
      </c>
      <c r="H20" s="61">
        <v>0</v>
      </c>
      <c r="I20" s="61">
        <v>0</v>
      </c>
      <c r="J20" s="61">
        <f t="shared" si="0"/>
        <v>1345899.93267</v>
      </c>
      <c r="K20" s="52"/>
    </row>
    <row r="21" spans="1:11" x14ac:dyDescent="0.25">
      <c r="A21" s="14"/>
      <c r="B21" s="29">
        <v>11</v>
      </c>
      <c r="C21" s="17" t="s">
        <v>4</v>
      </c>
      <c r="D21" s="61">
        <v>3144.71036</v>
      </c>
      <c r="E21" s="61">
        <v>5918977.5728500001</v>
      </c>
      <c r="F21" s="61">
        <v>39024.208200000001</v>
      </c>
      <c r="G21" s="61">
        <v>0</v>
      </c>
      <c r="H21" s="61">
        <v>3586.44454</v>
      </c>
      <c r="I21" s="61">
        <v>345.09699000000001</v>
      </c>
      <c r="J21" s="61">
        <f t="shared" si="0"/>
        <v>5879511.6304700002</v>
      </c>
      <c r="K21" s="52"/>
    </row>
    <row r="22" spans="1:11" x14ac:dyDescent="0.25">
      <c r="A22" s="14"/>
      <c r="B22" s="29">
        <v>12</v>
      </c>
      <c r="C22" s="17" t="s">
        <v>8</v>
      </c>
      <c r="D22" s="61">
        <v>1521226.2223199999</v>
      </c>
      <c r="E22" s="61">
        <v>35791823.687200002</v>
      </c>
      <c r="F22" s="61">
        <v>271105.77763999999</v>
      </c>
      <c r="G22" s="61">
        <v>0</v>
      </c>
      <c r="H22" s="61">
        <v>647749.6472100002</v>
      </c>
      <c r="I22" s="61">
        <v>88371.757352949513</v>
      </c>
      <c r="J22" s="61">
        <f t="shared" si="0"/>
        <v>36394194.484669998</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4862195.3541200003</v>
      </c>
      <c r="F25" s="61">
        <v>0</v>
      </c>
      <c r="G25" s="61">
        <v>0</v>
      </c>
      <c r="H25" s="61">
        <v>0</v>
      </c>
      <c r="I25" s="61">
        <v>0</v>
      </c>
      <c r="J25" s="61">
        <f t="shared" si="0"/>
        <v>4862195.3541200003</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2022166.36916</v>
      </c>
      <c r="E27" s="63">
        <f t="shared" ref="E27:I27" si="1">SUM(E12:E14,E16:E17,E19:E25)</f>
        <v>88960438.761379942</v>
      </c>
      <c r="F27" s="63">
        <f t="shared" si="1"/>
        <v>771928.11005000002</v>
      </c>
      <c r="G27" s="63">
        <f t="shared" si="1"/>
        <v>0</v>
      </c>
      <c r="H27" s="63">
        <f t="shared" si="1"/>
        <v>671054.22273000015</v>
      </c>
      <c r="I27" s="63">
        <f t="shared" si="1"/>
        <v>330146.91849294951</v>
      </c>
      <c r="J27" s="63">
        <f>D27+E27-F27-G27-H27</f>
        <v>89539622.79775995</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v>50792.173090000004</v>
      </c>
      <c r="E17" s="61">
        <v>16577994.213190012</v>
      </c>
      <c r="F17" s="61">
        <v>86226.011120000054</v>
      </c>
      <c r="G17" s="61">
        <v>0</v>
      </c>
      <c r="H17" s="61">
        <v>18871.167890000001</v>
      </c>
      <c r="I17" s="61">
        <v>7020.3528399999987</v>
      </c>
      <c r="J17" s="61">
        <f>D17+E17-F17-G17-H17</f>
        <v>16523689.207270011</v>
      </c>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57761.08</v>
      </c>
      <c r="F19" s="61">
        <v>0</v>
      </c>
      <c r="G19" s="61">
        <v>0</v>
      </c>
      <c r="H19" s="61">
        <v>0</v>
      </c>
      <c r="I19" s="61">
        <v>0</v>
      </c>
      <c r="J19" s="61">
        <f t="shared" ref="J19:J25" si="0">D19+E19-F19-G19-H19</f>
        <v>57761.08</v>
      </c>
      <c r="K19" s="52"/>
    </row>
    <row r="20" spans="1:11" x14ac:dyDescent="0.25">
      <c r="A20" s="14"/>
      <c r="B20" s="29">
        <v>10</v>
      </c>
      <c r="C20" s="17" t="s">
        <v>13</v>
      </c>
      <c r="D20" s="61">
        <v>0</v>
      </c>
      <c r="E20" s="61">
        <v>0</v>
      </c>
      <c r="F20" s="61">
        <v>0</v>
      </c>
      <c r="G20" s="61">
        <v>0</v>
      </c>
      <c r="H20" s="61">
        <v>0</v>
      </c>
      <c r="I20" s="61">
        <v>0</v>
      </c>
      <c r="J20" s="61">
        <f t="shared" si="0"/>
        <v>0</v>
      </c>
      <c r="K20" s="52"/>
    </row>
    <row r="21" spans="1:11" x14ac:dyDescent="0.25">
      <c r="A21" s="14"/>
      <c r="B21" s="29">
        <v>11</v>
      </c>
      <c r="C21" s="17" t="s">
        <v>4</v>
      </c>
      <c r="D21" s="61">
        <v>46.485339999999994</v>
      </c>
      <c r="E21" s="61">
        <v>2572779.9043399999</v>
      </c>
      <c r="F21" s="61">
        <v>44150.46185</v>
      </c>
      <c r="G21" s="61">
        <v>0</v>
      </c>
      <c r="H21" s="61">
        <v>243.76626999999999</v>
      </c>
      <c r="I21" s="61">
        <v>1.8486300000000002</v>
      </c>
      <c r="J21" s="61">
        <f t="shared" si="0"/>
        <v>2528432.1615599999</v>
      </c>
      <c r="K21" s="52"/>
    </row>
    <row r="22" spans="1:11" x14ac:dyDescent="0.25">
      <c r="A22" s="14"/>
      <c r="B22" s="29">
        <v>12</v>
      </c>
      <c r="C22" s="17" t="s">
        <v>8</v>
      </c>
      <c r="D22" s="61">
        <v>416676.61289999995</v>
      </c>
      <c r="E22" s="61">
        <v>20997161.618420001</v>
      </c>
      <c r="F22" s="61">
        <v>309620.99362000002</v>
      </c>
      <c r="G22" s="61">
        <v>0</v>
      </c>
      <c r="H22" s="61">
        <v>450309.64183440007</v>
      </c>
      <c r="I22" s="61">
        <v>121400.97333799687</v>
      </c>
      <c r="J22" s="61">
        <f t="shared" si="0"/>
        <v>20653907.5958656</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992082.18416999991</v>
      </c>
      <c r="F25" s="61">
        <v>0</v>
      </c>
      <c r="G25" s="61">
        <v>0</v>
      </c>
      <c r="H25" s="61">
        <v>0</v>
      </c>
      <c r="I25" s="61">
        <v>0</v>
      </c>
      <c r="J25" s="61">
        <f t="shared" si="0"/>
        <v>992082.18416999991</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467515.27132999996</v>
      </c>
      <c r="E27" s="63">
        <f t="shared" ref="E27:I27" si="1">SUM(E12:E14,E16:E17,E19:E25)</f>
        <v>41197779.000120014</v>
      </c>
      <c r="F27" s="63">
        <f t="shared" si="1"/>
        <v>439997.46659000008</v>
      </c>
      <c r="G27" s="63">
        <f t="shared" si="1"/>
        <v>0</v>
      </c>
      <c r="H27" s="63">
        <f t="shared" si="1"/>
        <v>469424.57599440007</v>
      </c>
      <c r="I27" s="63">
        <f t="shared" si="1"/>
        <v>128423.17480799687</v>
      </c>
      <c r="J27" s="63">
        <f>D27+E27-F27-G27-H27</f>
        <v>40755872.228865609</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c r="E17" s="61"/>
      <c r="F17" s="61"/>
      <c r="G17" s="61"/>
      <c r="H17" s="61"/>
      <c r="I17" s="61"/>
      <c r="J17" s="61"/>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52.303510000000003</v>
      </c>
      <c r="F19" s="61">
        <v>0</v>
      </c>
      <c r="G19" s="61">
        <v>0</v>
      </c>
      <c r="H19" s="61">
        <v>0</v>
      </c>
      <c r="I19" s="61">
        <v>0</v>
      </c>
      <c r="J19" s="61">
        <f t="shared" ref="J19:J25" si="0">D19+E19-F19-G19-H19</f>
        <v>52.303510000000003</v>
      </c>
      <c r="K19" s="52"/>
    </row>
    <row r="20" spans="1:11" x14ac:dyDescent="0.25">
      <c r="A20" s="14"/>
      <c r="B20" s="29">
        <v>10</v>
      </c>
      <c r="C20" s="17" t="s">
        <v>13</v>
      </c>
      <c r="D20" s="61">
        <v>0</v>
      </c>
      <c r="E20" s="61">
        <v>0</v>
      </c>
      <c r="F20" s="61">
        <v>0</v>
      </c>
      <c r="G20" s="61">
        <v>0</v>
      </c>
      <c r="H20" s="61">
        <v>0</v>
      </c>
      <c r="I20" s="61">
        <v>0</v>
      </c>
      <c r="J20" s="61">
        <f t="shared" si="0"/>
        <v>0</v>
      </c>
      <c r="K20" s="52"/>
    </row>
    <row r="21" spans="1:11" x14ac:dyDescent="0.25">
      <c r="A21" s="14"/>
      <c r="B21" s="29">
        <v>11</v>
      </c>
      <c r="C21" s="17" t="s">
        <v>4</v>
      </c>
      <c r="D21" s="61">
        <v>2063.9265700000001</v>
      </c>
      <c r="E21" s="61">
        <v>879064.99558917468</v>
      </c>
      <c r="F21" s="61">
        <v>1561.9454030639733</v>
      </c>
      <c r="G21" s="61">
        <v>0</v>
      </c>
      <c r="H21" s="61">
        <v>813.94448</v>
      </c>
      <c r="I21" s="61">
        <v>80.13275999999999</v>
      </c>
      <c r="J21" s="61">
        <f t="shared" si="0"/>
        <v>878753.03227611072</v>
      </c>
      <c r="K21" s="52"/>
    </row>
    <row r="22" spans="1:11" x14ac:dyDescent="0.25">
      <c r="A22" s="14"/>
      <c r="B22" s="29">
        <v>12</v>
      </c>
      <c r="C22" s="17" t="s">
        <v>8</v>
      </c>
      <c r="D22" s="61">
        <v>468327.02172000002</v>
      </c>
      <c r="E22" s="61">
        <v>31161002.72037825</v>
      </c>
      <c r="F22" s="61">
        <v>268160.92270832899</v>
      </c>
      <c r="G22" s="61">
        <v>0</v>
      </c>
      <c r="H22" s="61">
        <v>366580.170169672</v>
      </c>
      <c r="I22" s="61">
        <v>125764.28230809068</v>
      </c>
      <c r="J22" s="61">
        <f t="shared" si="0"/>
        <v>30994588.649220251</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902454.06898697489</v>
      </c>
      <c r="F25" s="61">
        <v>0</v>
      </c>
      <c r="G25" s="61">
        <v>0</v>
      </c>
      <c r="H25" s="61">
        <v>0</v>
      </c>
      <c r="I25" s="61">
        <v>0</v>
      </c>
      <c r="J25" s="61">
        <f t="shared" si="0"/>
        <v>902454.06898697489</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470390.94829000003</v>
      </c>
      <c r="E27" s="63">
        <f t="shared" ref="E27:I27" si="1">SUM(E12:E14,E16:E17,E19:E25)</f>
        <v>32942574.088464398</v>
      </c>
      <c r="F27" s="63">
        <f t="shared" si="1"/>
        <v>269722.86811139295</v>
      </c>
      <c r="G27" s="63">
        <f t="shared" si="1"/>
        <v>0</v>
      </c>
      <c r="H27" s="63">
        <f t="shared" si="1"/>
        <v>367394.114649672</v>
      </c>
      <c r="I27" s="63">
        <f t="shared" si="1"/>
        <v>125844.41506809068</v>
      </c>
      <c r="J27" s="63">
        <f>D27+E27-F27-G27-H27</f>
        <v>32775848.053993333</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v>133730.80997</v>
      </c>
      <c r="E17" s="61">
        <v>22261819.512440011</v>
      </c>
      <c r="F17" s="61">
        <v>250527.81259000013</v>
      </c>
      <c r="G17" s="61">
        <v>0</v>
      </c>
      <c r="H17" s="61">
        <v>40615.186249999999</v>
      </c>
      <c r="I17" s="61">
        <v>13657.07408</v>
      </c>
      <c r="J17" s="61">
        <f>D17+E17-F17-G17-H17</f>
        <v>22104407.323570009</v>
      </c>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1994.88724</v>
      </c>
      <c r="F19" s="61">
        <v>0</v>
      </c>
      <c r="G19" s="61">
        <v>0</v>
      </c>
      <c r="H19" s="61">
        <v>0</v>
      </c>
      <c r="I19" s="61">
        <v>0</v>
      </c>
      <c r="J19" s="61">
        <f t="shared" ref="J19:J25" si="0">D19+E19-F19-G19-H19</f>
        <v>1994.88724</v>
      </c>
      <c r="K19" s="52"/>
    </row>
    <row r="20" spans="1:11" x14ac:dyDescent="0.25">
      <c r="A20" s="14"/>
      <c r="B20" s="29">
        <v>10</v>
      </c>
      <c r="C20" s="17" t="s">
        <v>13</v>
      </c>
      <c r="D20" s="61">
        <v>0</v>
      </c>
      <c r="E20" s="61">
        <v>280770.31355000002</v>
      </c>
      <c r="F20" s="61">
        <v>0</v>
      </c>
      <c r="G20" s="61">
        <v>0</v>
      </c>
      <c r="H20" s="61">
        <v>0</v>
      </c>
      <c r="I20" s="61">
        <v>0</v>
      </c>
      <c r="J20" s="61">
        <f t="shared" si="0"/>
        <v>280770.31355000002</v>
      </c>
      <c r="K20" s="52"/>
    </row>
    <row r="21" spans="1:11" x14ac:dyDescent="0.25">
      <c r="A21" s="14"/>
      <c r="B21" s="29">
        <v>11</v>
      </c>
      <c r="C21" s="17" t="s">
        <v>4</v>
      </c>
      <c r="D21" s="61">
        <v>5309.1645699999999</v>
      </c>
      <c r="E21" s="61">
        <v>4020122.1020164518</v>
      </c>
      <c r="F21" s="61">
        <v>57582.922928604872</v>
      </c>
      <c r="G21" s="61">
        <v>0</v>
      </c>
      <c r="H21" s="61">
        <v>85.707959999999986</v>
      </c>
      <c r="I21" s="61">
        <v>0</v>
      </c>
      <c r="J21" s="61">
        <f t="shared" si="0"/>
        <v>3967762.6356978472</v>
      </c>
      <c r="K21" s="52"/>
    </row>
    <row r="22" spans="1:11" x14ac:dyDescent="0.25">
      <c r="A22" s="14"/>
      <c r="B22" s="29">
        <v>12</v>
      </c>
      <c r="C22" s="17" t="s">
        <v>8</v>
      </c>
      <c r="D22" s="61">
        <v>173222.77263999998</v>
      </c>
      <c r="E22" s="61">
        <v>8479399.5684579723</v>
      </c>
      <c r="F22" s="61">
        <v>137967.04598952917</v>
      </c>
      <c r="G22" s="61">
        <v>0</v>
      </c>
      <c r="H22" s="61">
        <v>156820.50896871396</v>
      </c>
      <c r="I22" s="61">
        <v>18394.438590000002</v>
      </c>
      <c r="J22" s="61">
        <f t="shared" si="0"/>
        <v>8357834.7861397294</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1116611.1670500799</v>
      </c>
      <c r="F25" s="61">
        <v>0</v>
      </c>
      <c r="G25" s="61">
        <v>0</v>
      </c>
      <c r="H25" s="61">
        <v>0</v>
      </c>
      <c r="I25" s="61">
        <v>0</v>
      </c>
      <c r="J25" s="61">
        <f t="shared" si="0"/>
        <v>1116611.1670500799</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312262.74717999995</v>
      </c>
      <c r="E27" s="63">
        <f t="shared" ref="E27:I27" si="1">SUM(E12:E14,E16:E17,E19:E25)</f>
        <v>36160717.550754517</v>
      </c>
      <c r="F27" s="63">
        <f t="shared" si="1"/>
        <v>446077.78150813415</v>
      </c>
      <c r="G27" s="63">
        <f t="shared" si="1"/>
        <v>0</v>
      </c>
      <c r="H27" s="63">
        <f t="shared" si="1"/>
        <v>197521.40317871395</v>
      </c>
      <c r="I27" s="63">
        <f t="shared" si="1"/>
        <v>32051.512670000004</v>
      </c>
      <c r="J27" s="63">
        <f>D27+E27-F27-G27-H27</f>
        <v>35829381.11324767</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c r="E17" s="61"/>
      <c r="F17" s="61"/>
      <c r="G17" s="61"/>
      <c r="H17" s="61"/>
      <c r="I17" s="61"/>
      <c r="J17" s="61"/>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0</v>
      </c>
      <c r="F19" s="61">
        <v>0</v>
      </c>
      <c r="G19" s="61">
        <v>0</v>
      </c>
      <c r="H19" s="61">
        <v>0</v>
      </c>
      <c r="I19" s="61">
        <v>0</v>
      </c>
      <c r="J19" s="61">
        <f t="shared" ref="J19:J25" si="0">D19+E19-F19-G19-H19</f>
        <v>0</v>
      </c>
      <c r="K19" s="52"/>
    </row>
    <row r="20" spans="1:11" x14ac:dyDescent="0.25">
      <c r="A20" s="14"/>
      <c r="B20" s="29">
        <v>10</v>
      </c>
      <c r="C20" s="17" t="s">
        <v>13</v>
      </c>
      <c r="D20" s="61">
        <v>0</v>
      </c>
      <c r="E20" s="61">
        <v>1354906.8983399998</v>
      </c>
      <c r="F20" s="61">
        <v>0</v>
      </c>
      <c r="G20" s="61">
        <v>0</v>
      </c>
      <c r="H20" s="61">
        <v>0</v>
      </c>
      <c r="I20" s="61">
        <v>0</v>
      </c>
      <c r="J20" s="61">
        <f t="shared" si="0"/>
        <v>1354906.8983399998</v>
      </c>
      <c r="K20" s="52"/>
    </row>
    <row r="21" spans="1:11" x14ac:dyDescent="0.25">
      <c r="A21" s="14"/>
      <c r="B21" s="29">
        <v>11</v>
      </c>
      <c r="C21" s="17" t="s">
        <v>4</v>
      </c>
      <c r="D21" s="61">
        <v>0</v>
      </c>
      <c r="E21" s="61">
        <v>0</v>
      </c>
      <c r="F21" s="61">
        <v>0</v>
      </c>
      <c r="G21" s="61">
        <v>0</v>
      </c>
      <c r="H21" s="61">
        <v>0</v>
      </c>
      <c r="I21" s="61">
        <v>0</v>
      </c>
      <c r="J21" s="61">
        <f t="shared" si="0"/>
        <v>0</v>
      </c>
      <c r="K21" s="52"/>
    </row>
    <row r="22" spans="1:11" x14ac:dyDescent="0.25">
      <c r="A22" s="14"/>
      <c r="B22" s="29">
        <v>12</v>
      </c>
      <c r="C22" s="17" t="s">
        <v>8</v>
      </c>
      <c r="D22" s="61">
        <v>0</v>
      </c>
      <c r="E22" s="61">
        <v>0</v>
      </c>
      <c r="F22" s="61">
        <v>0</v>
      </c>
      <c r="G22" s="61">
        <v>0</v>
      </c>
      <c r="H22" s="61">
        <v>0</v>
      </c>
      <c r="I22" s="61">
        <v>0</v>
      </c>
      <c r="J22" s="61">
        <f t="shared" si="0"/>
        <v>0</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0</v>
      </c>
      <c r="F25" s="61">
        <v>0</v>
      </c>
      <c r="G25" s="61">
        <v>0</v>
      </c>
      <c r="H25" s="61">
        <v>0</v>
      </c>
      <c r="I25" s="61">
        <v>0</v>
      </c>
      <c r="J25" s="61">
        <f t="shared" si="0"/>
        <v>0</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0</v>
      </c>
      <c r="E27" s="63">
        <f t="shared" ref="E27:I27" si="1">SUM(E12:E14,E16:E17,E19:E25)</f>
        <v>1354906.8983399998</v>
      </c>
      <c r="F27" s="63">
        <f t="shared" si="1"/>
        <v>0</v>
      </c>
      <c r="G27" s="63">
        <f t="shared" si="1"/>
        <v>0</v>
      </c>
      <c r="H27" s="63">
        <f t="shared" si="1"/>
        <v>0</v>
      </c>
      <c r="I27" s="63">
        <f t="shared" si="1"/>
        <v>0</v>
      </c>
      <c r="J27" s="63">
        <f>D27+E27-F27-G27-H27</f>
        <v>1354906.8983399998</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34"/>
      <c r="C3" s="434"/>
      <c r="D3" s="434"/>
      <c r="E3" s="434"/>
      <c r="F3" s="434"/>
      <c r="G3" s="434"/>
      <c r="H3" s="434"/>
    </row>
    <row r="4" spans="1:11" s="4" customFormat="1" ht="5.0999999999999996" customHeight="1" x14ac:dyDescent="0.2">
      <c r="A4" s="1"/>
      <c r="B4" s="1"/>
      <c r="C4" s="1"/>
      <c r="D4" s="2"/>
      <c r="E4" s="2"/>
      <c r="F4" s="3"/>
      <c r="G4" s="3"/>
      <c r="H4" s="3"/>
      <c r="J4" s="1"/>
      <c r="K4" s="1"/>
    </row>
    <row r="5" spans="1:11" ht="15.75" x14ac:dyDescent="0.25">
      <c r="A5" s="7"/>
      <c r="B5" s="60" t="s">
        <v>45</v>
      </c>
    </row>
    <row r="6" spans="1:11" ht="11.25" customHeight="1" x14ac:dyDescent="0.25">
      <c r="A6" s="9"/>
      <c r="B6" s="10"/>
      <c r="C6" s="10"/>
      <c r="D6" s="10"/>
      <c r="E6" s="10"/>
      <c r="F6" s="10"/>
      <c r="G6" s="10"/>
      <c r="H6" s="10"/>
      <c r="I6" s="10"/>
      <c r="J6" s="10"/>
    </row>
    <row r="7" spans="1:11" ht="11.25" customHeight="1" x14ac:dyDescent="0.25">
      <c r="A7" s="9"/>
      <c r="B7" s="39"/>
      <c r="C7" s="40"/>
      <c r="D7" s="41" t="s">
        <v>46</v>
      </c>
      <c r="E7" s="42" t="s">
        <v>47</v>
      </c>
      <c r="F7" s="42" t="s">
        <v>48</v>
      </c>
      <c r="G7" s="42" t="s">
        <v>49</v>
      </c>
      <c r="H7" s="42" t="s">
        <v>50</v>
      </c>
      <c r="I7" s="42" t="s">
        <v>51</v>
      </c>
      <c r="J7" s="43" t="s">
        <v>52</v>
      </c>
    </row>
    <row r="8" spans="1:11" ht="11.25" customHeight="1" x14ac:dyDescent="0.25">
      <c r="A8" s="12"/>
      <c r="B8" s="39"/>
      <c r="C8" s="40"/>
      <c r="D8" s="462" t="s">
        <v>53</v>
      </c>
      <c r="E8" s="463"/>
      <c r="F8" s="452" t="s">
        <v>54</v>
      </c>
      <c r="G8" s="452" t="s">
        <v>55</v>
      </c>
      <c r="H8" s="452" t="s">
        <v>56</v>
      </c>
      <c r="I8" s="452" t="s">
        <v>57</v>
      </c>
      <c r="J8" s="44" t="s">
        <v>20</v>
      </c>
    </row>
    <row r="9" spans="1:11" ht="24" customHeight="1" x14ac:dyDescent="0.25">
      <c r="A9" s="12"/>
      <c r="B9" s="45"/>
      <c r="C9" s="46"/>
      <c r="D9" s="454" t="s">
        <v>58</v>
      </c>
      <c r="E9" s="456" t="s">
        <v>59</v>
      </c>
      <c r="F9" s="453"/>
      <c r="G9" s="453"/>
      <c r="H9" s="453"/>
      <c r="I9" s="453"/>
      <c r="J9" s="458" t="s">
        <v>60</v>
      </c>
    </row>
    <row r="10" spans="1:11" x14ac:dyDescent="0.25">
      <c r="A10" s="14"/>
      <c r="B10" s="460" t="s">
        <v>1</v>
      </c>
      <c r="C10" s="461"/>
      <c r="D10" s="455"/>
      <c r="E10" s="457"/>
      <c r="F10" s="453"/>
      <c r="G10" s="453"/>
      <c r="H10" s="453"/>
      <c r="I10" s="453"/>
      <c r="J10" s="459"/>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61"/>
      <c r="E17" s="61"/>
      <c r="F17" s="61"/>
      <c r="G17" s="61"/>
      <c r="H17" s="61"/>
      <c r="I17" s="61"/>
      <c r="J17" s="61"/>
      <c r="K17" s="52"/>
    </row>
    <row r="18" spans="1:11" x14ac:dyDescent="0.25">
      <c r="A18" s="14"/>
      <c r="B18" s="29">
        <v>8</v>
      </c>
      <c r="C18" s="19" t="s">
        <v>11</v>
      </c>
      <c r="D18" s="63"/>
      <c r="E18" s="63"/>
      <c r="F18" s="63"/>
      <c r="G18" s="63"/>
      <c r="H18" s="63"/>
      <c r="I18" s="63"/>
      <c r="J18" s="63"/>
    </row>
    <row r="19" spans="1:11" x14ac:dyDescent="0.25">
      <c r="A19" s="14"/>
      <c r="B19" s="29">
        <v>9</v>
      </c>
      <c r="C19" s="17" t="s">
        <v>12</v>
      </c>
      <c r="D19" s="61">
        <v>0</v>
      </c>
      <c r="E19" s="61">
        <v>0</v>
      </c>
      <c r="F19" s="61">
        <v>0</v>
      </c>
      <c r="G19" s="61">
        <v>0</v>
      </c>
      <c r="H19" s="61">
        <v>0</v>
      </c>
      <c r="I19" s="61">
        <v>0</v>
      </c>
      <c r="J19" s="61">
        <f t="shared" ref="J19:J25" si="0">D19+E19-F19-G19-H19</f>
        <v>0</v>
      </c>
      <c r="K19" s="52"/>
    </row>
    <row r="20" spans="1:11" x14ac:dyDescent="0.25">
      <c r="A20" s="14"/>
      <c r="B20" s="29">
        <v>10</v>
      </c>
      <c r="C20" s="17" t="s">
        <v>13</v>
      </c>
      <c r="D20" s="61">
        <v>0</v>
      </c>
      <c r="E20" s="61">
        <v>603287.91417</v>
      </c>
      <c r="F20" s="61">
        <v>0</v>
      </c>
      <c r="G20" s="61">
        <v>0</v>
      </c>
      <c r="H20" s="61">
        <v>0</v>
      </c>
      <c r="I20" s="61">
        <v>0</v>
      </c>
      <c r="J20" s="61">
        <f t="shared" si="0"/>
        <v>603287.91417</v>
      </c>
      <c r="K20" s="52"/>
    </row>
    <row r="21" spans="1:11" x14ac:dyDescent="0.25">
      <c r="A21" s="14"/>
      <c r="B21" s="29">
        <v>11</v>
      </c>
      <c r="C21" s="17" t="s">
        <v>4</v>
      </c>
      <c r="D21" s="61">
        <v>0</v>
      </c>
      <c r="E21" s="61">
        <v>0</v>
      </c>
      <c r="F21" s="61">
        <v>0</v>
      </c>
      <c r="G21" s="61">
        <v>0</v>
      </c>
      <c r="H21" s="61">
        <v>0</v>
      </c>
      <c r="I21" s="61">
        <v>0</v>
      </c>
      <c r="J21" s="61">
        <f t="shared" si="0"/>
        <v>0</v>
      </c>
      <c r="K21" s="52"/>
    </row>
    <row r="22" spans="1:11" x14ac:dyDescent="0.25">
      <c r="A22" s="14"/>
      <c r="B22" s="29">
        <v>12</v>
      </c>
      <c r="C22" s="17" t="s">
        <v>8</v>
      </c>
      <c r="D22" s="61">
        <v>0</v>
      </c>
      <c r="E22" s="61">
        <v>0</v>
      </c>
      <c r="F22" s="61">
        <v>0</v>
      </c>
      <c r="G22" s="61">
        <v>0</v>
      </c>
      <c r="H22" s="61">
        <v>0</v>
      </c>
      <c r="I22" s="61">
        <v>0</v>
      </c>
      <c r="J22" s="61">
        <f t="shared" si="0"/>
        <v>0</v>
      </c>
      <c r="K22" s="52"/>
    </row>
    <row r="23" spans="1:11" x14ac:dyDescent="0.25">
      <c r="A23" s="14"/>
      <c r="B23" s="29">
        <v>13</v>
      </c>
      <c r="C23" s="17" t="s">
        <v>14</v>
      </c>
      <c r="D23" s="63"/>
      <c r="E23" s="63"/>
      <c r="F23" s="63"/>
      <c r="G23" s="63"/>
      <c r="H23" s="63"/>
      <c r="I23" s="63"/>
      <c r="J23" s="63"/>
      <c r="K23" s="52"/>
    </row>
    <row r="24" spans="1:11" x14ac:dyDescent="0.25">
      <c r="A24" s="14"/>
      <c r="B24" s="29">
        <v>14</v>
      </c>
      <c r="C24" s="17" t="s">
        <v>15</v>
      </c>
      <c r="D24" s="63"/>
      <c r="E24" s="63"/>
      <c r="F24" s="63"/>
      <c r="G24" s="63"/>
      <c r="H24" s="63"/>
      <c r="I24" s="63"/>
      <c r="J24" s="63"/>
      <c r="K24" s="52"/>
    </row>
    <row r="25" spans="1:11" s="47" customFormat="1" x14ac:dyDescent="0.25">
      <c r="A25" s="14"/>
      <c r="B25" s="29">
        <v>15</v>
      </c>
      <c r="C25" s="17" t="s">
        <v>16</v>
      </c>
      <c r="D25" s="61">
        <v>0</v>
      </c>
      <c r="E25" s="61">
        <v>0</v>
      </c>
      <c r="F25" s="61">
        <v>0</v>
      </c>
      <c r="G25" s="61">
        <v>0</v>
      </c>
      <c r="H25" s="61">
        <v>0</v>
      </c>
      <c r="I25" s="61">
        <v>0</v>
      </c>
      <c r="J25" s="61">
        <f t="shared" si="0"/>
        <v>0</v>
      </c>
      <c r="K25" s="56" t="s">
        <v>118</v>
      </c>
    </row>
    <row r="26" spans="1:11" s="37" customFormat="1" x14ac:dyDescent="0.25">
      <c r="A26" s="18"/>
      <c r="B26" s="48">
        <v>16</v>
      </c>
      <c r="C26" s="49" t="s">
        <v>17</v>
      </c>
      <c r="D26" s="63"/>
      <c r="E26" s="63"/>
      <c r="F26" s="63"/>
      <c r="G26" s="63"/>
      <c r="H26" s="63"/>
      <c r="I26" s="63"/>
      <c r="J26" s="63"/>
    </row>
    <row r="27" spans="1:11" s="37" customFormat="1" x14ac:dyDescent="0.25">
      <c r="A27" s="18"/>
      <c r="B27" s="48">
        <v>17</v>
      </c>
      <c r="C27" s="49" t="s">
        <v>18</v>
      </c>
      <c r="D27" s="63">
        <f>SUM(D12:D14,D16:D17,D19:D25)</f>
        <v>0</v>
      </c>
      <c r="E27" s="63">
        <f t="shared" ref="E27:I27" si="1">SUM(E12:E14,E16:E17,E19:E25)</f>
        <v>603287.91417</v>
      </c>
      <c r="F27" s="63">
        <f t="shared" si="1"/>
        <v>0</v>
      </c>
      <c r="G27" s="63">
        <f t="shared" si="1"/>
        <v>0</v>
      </c>
      <c r="H27" s="63">
        <f t="shared" si="1"/>
        <v>0</v>
      </c>
      <c r="I27" s="63">
        <f t="shared" si="1"/>
        <v>0</v>
      </c>
      <c r="J27" s="63">
        <f>D27+E27-F27-G27-H27</f>
        <v>603287.91417</v>
      </c>
      <c r="K27" s="52"/>
    </row>
    <row r="28" spans="1:11" x14ac:dyDescent="0.25">
      <c r="A28" s="18"/>
      <c r="B28" s="50">
        <v>18</v>
      </c>
      <c r="C28" s="15" t="s">
        <v>61</v>
      </c>
      <c r="D28" s="63"/>
      <c r="E28" s="63"/>
      <c r="F28" s="63"/>
      <c r="G28" s="63"/>
      <c r="H28" s="63"/>
      <c r="I28" s="63"/>
      <c r="J28" s="63"/>
    </row>
    <row r="29" spans="1:11" x14ac:dyDescent="0.25">
      <c r="A29" s="14"/>
      <c r="B29" s="50">
        <v>19</v>
      </c>
      <c r="C29" s="16" t="s">
        <v>62</v>
      </c>
      <c r="D29" s="63"/>
      <c r="E29" s="63"/>
      <c r="F29" s="63"/>
      <c r="G29" s="63"/>
      <c r="H29" s="63"/>
      <c r="I29" s="63"/>
      <c r="J29" s="63"/>
    </row>
    <row r="30" spans="1:11" x14ac:dyDescent="0.25">
      <c r="A30" s="18"/>
      <c r="B30" s="50">
        <v>20</v>
      </c>
      <c r="C30" s="16" t="s">
        <v>63</v>
      </c>
      <c r="D30" s="63"/>
      <c r="E30" s="63"/>
      <c r="F30" s="63"/>
      <c r="G30" s="63"/>
      <c r="H30" s="63"/>
      <c r="I30" s="63"/>
      <c r="J30" s="63"/>
    </row>
    <row r="31" spans="1:11" x14ac:dyDescent="0.25">
      <c r="A31" s="18"/>
    </row>
    <row r="32" spans="1:11" x14ac:dyDescent="0.25">
      <c r="A32" s="18"/>
      <c r="C32" s="58" t="s">
        <v>117</v>
      </c>
      <c r="E32" s="51"/>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2"/>
    </row>
    <row r="46" spans="1:9" x14ac:dyDescent="0.25">
      <c r="A46" s="22"/>
      <c r="H46" s="59"/>
    </row>
    <row r="47" spans="1:9" x14ac:dyDescent="0.25">
      <c r="A47" s="22"/>
      <c r="H47" s="52"/>
      <c r="I47" s="5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M85"/>
  <sheetViews>
    <sheetView zoomScale="115" zoomScaleNormal="115" workbookViewId="0">
      <selection activeCell="C31" sqref="C31"/>
    </sheetView>
  </sheetViews>
  <sheetFormatPr defaultColWidth="11.42578125" defaultRowHeight="15" customHeight="1" x14ac:dyDescent="0.25"/>
  <cols>
    <col min="1" max="1" width="3.5703125" style="23" customWidth="1"/>
    <col min="2" max="2" width="39.140625" style="8" customWidth="1"/>
    <col min="3" max="9" width="15.7109375" style="8" customWidth="1"/>
    <col min="10" max="10" width="28.28515625" style="8" bestFit="1" customWidth="1"/>
    <col min="11" max="11" width="32.5703125" style="8" bestFit="1" customWidth="1"/>
    <col min="12" max="12" width="20.85546875" style="8" customWidth="1"/>
    <col min="13" max="16384" width="11.42578125" style="8"/>
  </cols>
  <sheetData>
    <row r="1" spans="1:9" s="4" customFormat="1" ht="15" customHeight="1" x14ac:dyDescent="0.2">
      <c r="A1" s="1"/>
      <c r="B1" s="1"/>
      <c r="C1" s="1"/>
      <c r="D1" s="2"/>
      <c r="E1" s="2"/>
      <c r="F1" s="3"/>
      <c r="G1" s="3"/>
      <c r="H1" s="3"/>
    </row>
    <row r="2" spans="1:9" ht="15" customHeight="1" x14ac:dyDescent="0.25">
      <c r="A2" s="7"/>
      <c r="B2" s="60" t="s">
        <v>64</v>
      </c>
    </row>
    <row r="3" spans="1:9" ht="15" customHeight="1" x14ac:dyDescent="0.25">
      <c r="A3" s="9"/>
      <c r="B3" s="10"/>
      <c r="C3" s="70">
        <v>4</v>
      </c>
      <c r="D3" s="70">
        <v>5</v>
      </c>
      <c r="E3" s="70">
        <v>3</v>
      </c>
      <c r="F3" s="70"/>
      <c r="G3" s="70">
        <v>5</v>
      </c>
      <c r="H3" s="66"/>
      <c r="I3" s="66"/>
    </row>
    <row r="4" spans="1:9" ht="15" customHeight="1" x14ac:dyDescent="0.25">
      <c r="A4" s="9"/>
      <c r="B4" s="189"/>
      <c r="C4" s="202" t="s">
        <v>46</v>
      </c>
      <c r="D4" s="202" t="s">
        <v>47</v>
      </c>
      <c r="E4" s="202" t="s">
        <v>48</v>
      </c>
      <c r="F4" s="202" t="s">
        <v>49</v>
      </c>
      <c r="G4" s="202" t="s">
        <v>50</v>
      </c>
      <c r="H4" s="202" t="s">
        <v>51</v>
      </c>
      <c r="I4" s="202" t="s">
        <v>52</v>
      </c>
    </row>
    <row r="5" spans="1:9" ht="15" customHeight="1" x14ac:dyDescent="0.25">
      <c r="A5" s="12"/>
      <c r="B5" s="189"/>
      <c r="C5" s="445" t="s">
        <v>53</v>
      </c>
      <c r="D5" s="445"/>
      <c r="E5" s="466" t="s">
        <v>54</v>
      </c>
      <c r="F5" s="466" t="s">
        <v>55</v>
      </c>
      <c r="G5" s="466" t="s">
        <v>119</v>
      </c>
      <c r="H5" s="466" t="s">
        <v>65</v>
      </c>
      <c r="I5" s="203" t="s">
        <v>20</v>
      </c>
    </row>
    <row r="6" spans="1:9" ht="15" customHeight="1" x14ac:dyDescent="0.25">
      <c r="A6" s="12"/>
      <c r="B6" s="464" t="s">
        <v>534</v>
      </c>
      <c r="C6" s="467" t="s">
        <v>58</v>
      </c>
      <c r="D6" s="467" t="s">
        <v>59</v>
      </c>
      <c r="E6" s="466"/>
      <c r="F6" s="466"/>
      <c r="G6" s="466"/>
      <c r="H6" s="466"/>
      <c r="I6" s="466" t="s">
        <v>66</v>
      </c>
    </row>
    <row r="7" spans="1:9" ht="15" customHeight="1" x14ac:dyDescent="0.25">
      <c r="A7" s="14"/>
      <c r="B7" s="465"/>
      <c r="C7" s="468"/>
      <c r="D7" s="468"/>
      <c r="E7" s="466"/>
      <c r="F7" s="466"/>
      <c r="G7" s="466"/>
      <c r="H7" s="466"/>
      <c r="I7" s="466"/>
    </row>
    <row r="8" spans="1:9" ht="15" customHeight="1" x14ac:dyDescent="0.25">
      <c r="A8" s="14"/>
      <c r="B8" s="205" t="s">
        <v>25</v>
      </c>
      <c r="C8" s="382">
        <v>70.216922244672318</v>
      </c>
      <c r="D8" s="382">
        <v>15392.471721731277</v>
      </c>
      <c r="E8" s="382">
        <v>75.496211844404868</v>
      </c>
      <c r="F8" s="382"/>
      <c r="G8" s="382">
        <v>20.999420357526976</v>
      </c>
      <c r="H8" s="382">
        <v>2.7209086838089829</v>
      </c>
      <c r="I8" s="383">
        <v>15366.193011774018</v>
      </c>
    </row>
    <row r="9" spans="1:9" ht="15" customHeight="1" x14ac:dyDescent="0.25">
      <c r="A9" s="14"/>
      <c r="B9" s="205" t="s">
        <v>26</v>
      </c>
      <c r="C9" s="382">
        <v>0</v>
      </c>
      <c r="D9" s="382">
        <v>0</v>
      </c>
      <c r="E9" s="382">
        <v>0</v>
      </c>
      <c r="F9" s="383"/>
      <c r="G9" s="382">
        <v>0</v>
      </c>
      <c r="H9" s="382">
        <v>0</v>
      </c>
      <c r="I9" s="383">
        <v>0</v>
      </c>
    </row>
    <row r="10" spans="1:9" ht="15" customHeight="1" x14ac:dyDescent="0.25">
      <c r="A10" s="14"/>
      <c r="B10" s="205" t="s">
        <v>116</v>
      </c>
      <c r="C10" s="382">
        <v>1093.0409805141537</v>
      </c>
      <c r="D10" s="382">
        <v>239608.94105600167</v>
      </c>
      <c r="E10" s="382">
        <v>1175.2217383149941</v>
      </c>
      <c r="F10" s="383"/>
      <c r="G10" s="382">
        <v>326.89024645425462</v>
      </c>
      <c r="H10" s="382">
        <v>42.355383867109083</v>
      </c>
      <c r="I10" s="383">
        <v>239199.87005174661</v>
      </c>
    </row>
    <row r="11" spans="1:9" ht="15" customHeight="1" x14ac:dyDescent="0.25">
      <c r="A11" s="18"/>
      <c r="B11" s="205" t="s">
        <v>27</v>
      </c>
      <c r="C11" s="382">
        <v>1793.7530823605673</v>
      </c>
      <c r="D11" s="382">
        <v>393214.23829706904</v>
      </c>
      <c r="E11" s="382">
        <v>1928.6171819176066</v>
      </c>
      <c r="F11" s="383"/>
      <c r="G11" s="382">
        <v>536.44867632969044</v>
      </c>
      <c r="H11" s="382">
        <v>69.508007220785217</v>
      </c>
      <c r="I11" s="383">
        <v>392542.9255211823</v>
      </c>
    </row>
    <row r="12" spans="1:9" ht="15" customHeight="1" x14ac:dyDescent="0.25">
      <c r="A12" s="18"/>
      <c r="B12" s="205" t="s">
        <v>67</v>
      </c>
      <c r="C12" s="382">
        <v>245.86369333319959</v>
      </c>
      <c r="D12" s="382">
        <v>53896.551230837089</v>
      </c>
      <c r="E12" s="382">
        <v>264.34906121422034</v>
      </c>
      <c r="F12" s="383"/>
      <c r="G12" s="382">
        <v>73.529213213979929</v>
      </c>
      <c r="H12" s="382">
        <v>9.527228434943396</v>
      </c>
      <c r="I12" s="383">
        <v>53804.536649742091</v>
      </c>
    </row>
    <row r="13" spans="1:9" ht="15" customHeight="1" x14ac:dyDescent="0.25">
      <c r="A13" s="14"/>
      <c r="B13" s="205" t="s">
        <v>29</v>
      </c>
      <c r="C13" s="382">
        <v>0</v>
      </c>
      <c r="D13" s="382">
        <v>0</v>
      </c>
      <c r="E13" s="382">
        <v>0</v>
      </c>
      <c r="F13" s="383"/>
      <c r="G13" s="382">
        <v>0</v>
      </c>
      <c r="H13" s="382">
        <v>0</v>
      </c>
      <c r="I13" s="383">
        <v>0</v>
      </c>
    </row>
    <row r="14" spans="1:9" ht="15" customHeight="1" x14ac:dyDescent="0.25">
      <c r="A14" s="14"/>
      <c r="B14" s="205" t="s">
        <v>30</v>
      </c>
      <c r="C14" s="382">
        <v>259.7993091213695</v>
      </c>
      <c r="D14" s="382">
        <v>56951.42126910045</v>
      </c>
      <c r="E14" s="382">
        <v>279.33243228907168</v>
      </c>
      <c r="F14" s="383"/>
      <c r="G14" s="382">
        <v>77.696867456315701</v>
      </c>
      <c r="H14" s="382">
        <v>10.067234131577786</v>
      </c>
      <c r="I14" s="383">
        <v>56854.191278476435</v>
      </c>
    </row>
    <row r="15" spans="1:9" ht="15" customHeight="1" x14ac:dyDescent="0.25">
      <c r="A15" s="14"/>
      <c r="B15" s="205" t="s">
        <v>68</v>
      </c>
      <c r="C15" s="382">
        <v>0</v>
      </c>
      <c r="D15" s="382">
        <v>0</v>
      </c>
      <c r="E15" s="382">
        <v>0</v>
      </c>
      <c r="F15" s="383"/>
      <c r="G15" s="382">
        <v>0</v>
      </c>
      <c r="H15" s="382">
        <v>0</v>
      </c>
      <c r="I15" s="383">
        <v>0</v>
      </c>
    </row>
    <row r="16" spans="1:9" ht="15" customHeight="1" x14ac:dyDescent="0.25">
      <c r="A16" s="14"/>
      <c r="B16" s="205" t="s">
        <v>32</v>
      </c>
      <c r="C16" s="382">
        <v>88.344252705347515</v>
      </c>
      <c r="D16" s="382">
        <v>19366.220678345391</v>
      </c>
      <c r="E16" s="382">
        <v>94.986453468267925</v>
      </c>
      <c r="F16" s="383"/>
      <c r="G16" s="382">
        <v>26.420669539840777</v>
      </c>
      <c r="H16" s="382">
        <v>3.4233434999186936</v>
      </c>
      <c r="I16" s="383">
        <v>19333.15780804263</v>
      </c>
    </row>
    <row r="17" spans="1:13" ht="15" customHeight="1" x14ac:dyDescent="0.25">
      <c r="A17" s="14"/>
      <c r="B17" s="205" t="s">
        <v>69</v>
      </c>
      <c r="C17" s="382"/>
      <c r="D17" s="382">
        <v>0</v>
      </c>
      <c r="E17" s="382">
        <v>0</v>
      </c>
      <c r="F17" s="383"/>
      <c r="G17" s="382">
        <v>0</v>
      </c>
      <c r="H17" s="382">
        <v>0</v>
      </c>
      <c r="I17" s="383">
        <v>0</v>
      </c>
    </row>
    <row r="18" spans="1:13" ht="15" customHeight="1" x14ac:dyDescent="0.25">
      <c r="A18" s="14"/>
      <c r="B18" s="205" t="s">
        <v>115</v>
      </c>
      <c r="C18" s="382">
        <v>71973.117500346503</v>
      </c>
      <c r="D18" s="382">
        <v>15777452.791061111</v>
      </c>
      <c r="E18" s="382">
        <v>77384.447398229328</v>
      </c>
      <c r="F18" s="383"/>
      <c r="G18" s="382">
        <v>21524.636804287358</v>
      </c>
      <c r="H18" s="382">
        <v>2788.9613236694636</v>
      </c>
      <c r="I18" s="383">
        <v>15750516.82435894</v>
      </c>
    </row>
    <row r="19" spans="1:13" ht="15" customHeight="1" x14ac:dyDescent="0.25">
      <c r="A19" s="14"/>
      <c r="B19" s="205" t="s">
        <v>70</v>
      </c>
      <c r="C19" s="382">
        <v>15.990709693731567</v>
      </c>
      <c r="D19" s="382">
        <v>10583652.550927965</v>
      </c>
      <c r="E19" s="382">
        <v>17.192978102539033</v>
      </c>
      <c r="F19" s="382"/>
      <c r="G19" s="382">
        <v>4.7822607989533319</v>
      </c>
      <c r="H19" s="382">
        <v>0.61964067172203574</v>
      </c>
      <c r="I19" s="383">
        <v>10583646.566398757</v>
      </c>
    </row>
    <row r="20" spans="1:13" ht="15" customHeight="1" x14ac:dyDescent="0.25">
      <c r="A20" s="14"/>
      <c r="B20" s="205" t="s">
        <v>35</v>
      </c>
      <c r="C20" s="382">
        <v>3557.125507293641</v>
      </c>
      <c r="D20" s="382">
        <v>779768.63740735606</v>
      </c>
      <c r="E20" s="382">
        <v>3824.5695235688431</v>
      </c>
      <c r="F20" s="383"/>
      <c r="G20" s="382">
        <v>1063.811562857388</v>
      </c>
      <c r="H20" s="382">
        <v>137.83876269125514</v>
      </c>
      <c r="I20" s="383">
        <v>778437.38182822347</v>
      </c>
    </row>
    <row r="21" spans="1:13" ht="15" customHeight="1" x14ac:dyDescent="0.25">
      <c r="A21" s="14"/>
      <c r="B21" s="205" t="s">
        <v>71</v>
      </c>
      <c r="C21" s="382">
        <v>4874742.9254681952</v>
      </c>
      <c r="D21" s="382">
        <v>185784526.08873001</v>
      </c>
      <c r="E21" s="382">
        <v>2593548.3513699998</v>
      </c>
      <c r="F21" s="382">
        <v>2316367.9724400002</v>
      </c>
      <c r="G21" s="382">
        <v>0</v>
      </c>
      <c r="H21" s="382">
        <v>0</v>
      </c>
      <c r="I21" s="383">
        <v>185749352.6903882</v>
      </c>
    </row>
    <row r="22" spans="1:13" ht="15" customHeight="1" x14ac:dyDescent="0.25">
      <c r="A22" s="14"/>
      <c r="B22" s="205" t="s">
        <v>37</v>
      </c>
      <c r="C22" s="382">
        <v>8515.3292841916536</v>
      </c>
      <c r="D22" s="382">
        <v>14669888.168580486</v>
      </c>
      <c r="E22" s="382">
        <v>9155.5579910507331</v>
      </c>
      <c r="F22" s="382"/>
      <c r="G22" s="382">
        <v>1598198.3994487047</v>
      </c>
      <c r="H22" s="382">
        <v>21625128.448907126</v>
      </c>
      <c r="I22" s="383">
        <v>10754681.567984922</v>
      </c>
      <c r="J22" s="52"/>
    </row>
    <row r="23" spans="1:13" s="37" customFormat="1" ht="15" customHeight="1" x14ac:dyDescent="0.25">
      <c r="A23" s="18"/>
      <c r="B23" s="205" t="s">
        <v>18</v>
      </c>
      <c r="C23" s="384">
        <v>4962355.5067100003</v>
      </c>
      <c r="D23" s="384">
        <v>228373718.08096001</v>
      </c>
      <c r="E23" s="384">
        <v>2687748.1223399998</v>
      </c>
      <c r="F23" s="384">
        <v>2316367.9724400002</v>
      </c>
      <c r="G23" s="384">
        <v>1621853.6151699999</v>
      </c>
      <c r="H23" s="384">
        <v>21628193.470739998</v>
      </c>
      <c r="I23" s="384">
        <v>226710103.87772</v>
      </c>
    </row>
    <row r="24" spans="1:13" ht="15" customHeight="1" x14ac:dyDescent="0.25">
      <c r="A24" s="18"/>
      <c r="C24" s="248"/>
      <c r="D24" s="211"/>
      <c r="E24" s="52"/>
      <c r="I24" s="59"/>
    </row>
    <row r="25" spans="1:13" ht="15" customHeight="1" x14ac:dyDescent="0.25">
      <c r="A25" s="18"/>
      <c r="B25" s="232"/>
      <c r="C25" s="10"/>
      <c r="D25" s="229"/>
      <c r="E25" s="249"/>
      <c r="F25" s="244"/>
      <c r="G25" s="10"/>
      <c r="H25" s="10"/>
      <c r="I25" s="10"/>
      <c r="J25" s="10"/>
      <c r="K25" s="10"/>
      <c r="L25" s="10"/>
      <c r="M25" s="10"/>
    </row>
    <row r="26" spans="1:13" ht="15" customHeight="1" x14ac:dyDescent="0.25">
      <c r="A26" s="18"/>
      <c r="B26" s="237"/>
      <c r="C26" s="237"/>
      <c r="D26" s="236"/>
      <c r="E26" s="237"/>
      <c r="F26" s="245"/>
      <c r="G26" s="245"/>
      <c r="H26" s="245"/>
      <c r="I26" s="237"/>
      <c r="J26" s="237"/>
      <c r="K26" s="237"/>
      <c r="L26" s="236"/>
      <c r="M26" s="236"/>
    </row>
    <row r="27" spans="1:13" ht="15" customHeight="1" x14ac:dyDescent="0.25">
      <c r="A27" s="18"/>
      <c r="B27" s="237"/>
      <c r="C27" s="246"/>
      <c r="D27" s="245"/>
      <c r="E27" s="245"/>
      <c r="F27" s="246"/>
      <c r="G27" s="245"/>
      <c r="H27" s="237"/>
      <c r="I27" s="237"/>
      <c r="J27" s="255"/>
      <c r="K27" s="237"/>
      <c r="L27" s="236"/>
      <c r="M27" s="236"/>
    </row>
    <row r="28" spans="1:13" ht="15" customHeight="1" x14ac:dyDescent="0.25">
      <c r="A28" s="256"/>
      <c r="B28" s="237"/>
      <c r="C28" s="246"/>
      <c r="D28" s="245"/>
      <c r="E28" s="245"/>
      <c r="F28" s="246"/>
      <c r="G28" s="245"/>
      <c r="H28" s="237"/>
      <c r="I28" s="237"/>
      <c r="J28" s="255"/>
      <c r="K28" s="237"/>
      <c r="L28" s="236"/>
      <c r="M28" s="236"/>
    </row>
    <row r="29" spans="1:13" ht="15" customHeight="1" x14ac:dyDescent="0.25">
      <c r="A29" s="18"/>
      <c r="B29" s="237"/>
      <c r="C29" s="246"/>
      <c r="D29" s="245"/>
      <c r="E29" s="245"/>
      <c r="F29" s="246"/>
      <c r="G29" s="245"/>
      <c r="H29" s="237"/>
      <c r="I29" s="237"/>
      <c r="J29" s="255"/>
      <c r="K29" s="237"/>
      <c r="L29" s="236"/>
      <c r="M29" s="236"/>
    </row>
    <row r="30" spans="1:13" ht="15" customHeight="1" x14ac:dyDescent="0.25">
      <c r="A30" s="256"/>
      <c r="B30" s="237"/>
      <c r="C30" s="246"/>
      <c r="D30" s="245"/>
      <c r="E30" s="245"/>
      <c r="F30" s="246"/>
      <c r="G30" s="245"/>
      <c r="H30" s="237"/>
      <c r="I30" s="237"/>
      <c r="J30" s="255"/>
      <c r="K30" s="237"/>
      <c r="L30" s="236"/>
      <c r="M30" s="236"/>
    </row>
    <row r="31" spans="1:13" ht="15" customHeight="1" x14ac:dyDescent="0.25">
      <c r="A31" s="256"/>
      <c r="B31" s="237"/>
      <c r="C31" s="246"/>
      <c r="D31" s="245"/>
      <c r="E31" s="245"/>
      <c r="F31" s="246"/>
      <c r="G31" s="245"/>
      <c r="H31" s="237"/>
      <c r="I31" s="237"/>
      <c r="J31" s="255"/>
      <c r="K31" s="237"/>
      <c r="L31" s="236"/>
      <c r="M31" s="236"/>
    </row>
    <row r="32" spans="1:13" ht="15" customHeight="1" x14ac:dyDescent="0.25">
      <c r="A32" s="256"/>
      <c r="B32" s="237"/>
      <c r="C32" s="246"/>
      <c r="D32" s="245"/>
      <c r="E32" s="245"/>
      <c r="F32" s="246"/>
      <c r="G32" s="245"/>
      <c r="H32" s="237"/>
      <c r="I32" s="237"/>
      <c r="J32" s="255"/>
      <c r="K32" s="237"/>
      <c r="L32" s="236"/>
      <c r="M32" s="236"/>
    </row>
    <row r="33" spans="1:13" ht="15" customHeight="1" x14ac:dyDescent="0.25">
      <c r="A33" s="256"/>
      <c r="B33" s="237"/>
      <c r="C33" s="246"/>
      <c r="D33" s="245"/>
      <c r="E33" s="245"/>
      <c r="F33" s="246"/>
      <c r="G33" s="245"/>
      <c r="H33" s="237"/>
      <c r="I33" s="237"/>
      <c r="J33" s="255"/>
      <c r="K33" s="237"/>
      <c r="L33" s="236"/>
      <c r="M33" s="236"/>
    </row>
    <row r="34" spans="1:13" ht="15" customHeight="1" x14ac:dyDescent="0.25">
      <c r="A34" s="256"/>
      <c r="B34" s="237"/>
      <c r="C34" s="246"/>
      <c r="D34" s="245"/>
      <c r="E34" s="245"/>
      <c r="F34" s="246"/>
      <c r="G34" s="245"/>
      <c r="H34" s="237"/>
      <c r="I34" s="237"/>
      <c r="J34" s="255"/>
      <c r="K34" s="237"/>
      <c r="L34" s="236"/>
      <c r="M34" s="236"/>
    </row>
    <row r="35" spans="1:13" ht="15" customHeight="1" x14ac:dyDescent="0.25">
      <c r="A35" s="21"/>
      <c r="B35" s="237"/>
      <c r="C35" s="246"/>
      <c r="D35" s="245"/>
      <c r="E35" s="245"/>
      <c r="F35" s="246"/>
      <c r="G35" s="245"/>
      <c r="H35" s="237"/>
      <c r="I35" s="237"/>
      <c r="J35" s="255"/>
      <c r="K35" s="237"/>
      <c r="L35" s="236"/>
      <c r="M35" s="236"/>
    </row>
    <row r="36" spans="1:13" ht="15" customHeight="1" x14ac:dyDescent="0.25">
      <c r="A36" s="22"/>
      <c r="B36" s="237"/>
      <c r="C36" s="246"/>
      <c r="D36" s="245"/>
      <c r="E36" s="245"/>
      <c r="F36" s="246"/>
      <c r="G36" s="245"/>
      <c r="H36" s="237"/>
      <c r="I36" s="237"/>
      <c r="J36" s="255"/>
      <c r="K36" s="237"/>
      <c r="L36" s="236"/>
      <c r="M36" s="236"/>
    </row>
    <row r="37" spans="1:13" ht="15" customHeight="1" x14ac:dyDescent="0.25">
      <c r="A37" s="22"/>
      <c r="B37" s="237"/>
      <c r="C37" s="246"/>
      <c r="D37" s="245"/>
      <c r="E37" s="245"/>
      <c r="F37" s="246"/>
      <c r="G37" s="245"/>
      <c r="H37" s="237"/>
      <c r="I37" s="237"/>
      <c r="J37" s="255"/>
      <c r="K37" s="237"/>
      <c r="L37" s="236"/>
      <c r="M37" s="236"/>
    </row>
    <row r="38" spans="1:13" ht="15" customHeight="1" x14ac:dyDescent="0.25">
      <c r="A38" s="22"/>
      <c r="B38" s="237"/>
      <c r="C38" s="246"/>
      <c r="D38" s="245"/>
      <c r="E38" s="245"/>
      <c r="F38" s="246"/>
      <c r="G38" s="245"/>
      <c r="H38" s="237"/>
      <c r="I38" s="237"/>
      <c r="J38" s="255"/>
      <c r="K38" s="237"/>
      <c r="L38" s="236"/>
      <c r="M38" s="236"/>
    </row>
    <row r="39" spans="1:13" ht="15" customHeight="1" x14ac:dyDescent="0.25">
      <c r="A39" s="22"/>
      <c r="B39" s="237"/>
      <c r="C39" s="246"/>
      <c r="D39" s="245"/>
      <c r="E39" s="245"/>
      <c r="F39" s="246"/>
      <c r="G39" s="245"/>
      <c r="H39" s="237"/>
      <c r="I39" s="237"/>
      <c r="J39" s="255"/>
      <c r="K39" s="237"/>
      <c r="L39" s="236"/>
      <c r="M39" s="236"/>
    </row>
    <row r="40" spans="1:13" ht="15" customHeight="1" x14ac:dyDescent="0.25">
      <c r="A40" s="22"/>
      <c r="B40" s="237"/>
      <c r="C40" s="246"/>
      <c r="D40" s="245"/>
      <c r="E40" s="245"/>
      <c r="F40" s="246"/>
      <c r="G40" s="245"/>
      <c r="H40" s="237"/>
      <c r="I40" s="237"/>
      <c r="J40" s="255"/>
      <c r="K40" s="237"/>
      <c r="L40" s="236"/>
      <c r="M40" s="236"/>
    </row>
    <row r="41" spans="1:13" ht="15" customHeight="1" x14ac:dyDescent="0.25">
      <c r="A41" s="22"/>
      <c r="B41" s="237"/>
      <c r="C41" s="246"/>
      <c r="D41" s="245"/>
      <c r="E41" s="236"/>
      <c r="F41" s="236"/>
      <c r="G41" s="236"/>
      <c r="H41" s="236"/>
      <c r="I41" s="236"/>
      <c r="J41" s="236"/>
      <c r="K41" s="236"/>
      <c r="L41" s="236"/>
    </row>
    <row r="42" spans="1:13" x14ac:dyDescent="0.25">
      <c r="A42" s="22"/>
      <c r="B42" s="237"/>
      <c r="C42" s="237"/>
      <c r="D42" s="247"/>
      <c r="E42" s="245"/>
      <c r="F42" s="246"/>
      <c r="G42" s="246"/>
      <c r="H42" s="251"/>
      <c r="I42" s="237"/>
      <c r="J42" s="236"/>
      <c r="K42" s="236"/>
      <c r="L42" s="236"/>
    </row>
    <row r="43" spans="1:13" x14ac:dyDescent="0.25">
      <c r="A43" s="22"/>
      <c r="B43" s="252"/>
      <c r="C43" s="247"/>
      <c r="D43" s="247"/>
      <c r="E43" s="245"/>
      <c r="F43" s="246"/>
      <c r="G43" s="242"/>
      <c r="H43" s="251"/>
      <c r="I43" s="237"/>
      <c r="J43" s="236"/>
      <c r="K43" s="236"/>
      <c r="L43" s="236"/>
    </row>
    <row r="44" spans="1:13" x14ac:dyDescent="0.25">
      <c r="A44" s="22"/>
      <c r="B44" s="252"/>
      <c r="C44" s="247"/>
      <c r="D44" s="247"/>
      <c r="E44" s="245"/>
      <c r="F44" s="246"/>
      <c r="G44" s="246"/>
      <c r="H44" s="251"/>
      <c r="I44" s="237"/>
      <c r="J44" s="236"/>
      <c r="K44" s="236"/>
      <c r="L44" s="236"/>
    </row>
    <row r="45" spans="1:13" x14ac:dyDescent="0.25">
      <c r="A45" s="22"/>
      <c r="B45" s="252"/>
      <c r="C45" s="247"/>
      <c r="D45" s="247"/>
      <c r="E45" s="245"/>
      <c r="F45" s="246"/>
      <c r="G45" s="242"/>
      <c r="H45" s="251"/>
      <c r="I45" s="237"/>
      <c r="J45" s="236"/>
      <c r="K45" s="236"/>
      <c r="L45" s="236"/>
    </row>
    <row r="46" spans="1:13" x14ac:dyDescent="0.25">
      <c r="A46" s="22"/>
      <c r="B46" s="252"/>
      <c r="C46" s="247"/>
      <c r="D46" s="247"/>
      <c r="E46" s="245"/>
      <c r="F46" s="246"/>
      <c r="G46" s="236"/>
      <c r="H46" s="251"/>
      <c r="I46" s="237"/>
      <c r="J46" s="236"/>
      <c r="K46" s="236"/>
      <c r="L46" s="236"/>
    </row>
    <row r="47" spans="1:13" x14ac:dyDescent="0.25">
      <c r="A47" s="22"/>
      <c r="B47" s="252"/>
      <c r="C47" s="247"/>
      <c r="D47" s="247"/>
      <c r="E47" s="245"/>
      <c r="F47" s="246"/>
      <c r="G47" s="246"/>
      <c r="H47" s="251"/>
      <c r="I47" s="237"/>
      <c r="J47" s="236"/>
      <c r="K47" s="236"/>
      <c r="L47" s="236"/>
    </row>
    <row r="48" spans="1:13" x14ac:dyDescent="0.25">
      <c r="A48" s="22"/>
      <c r="B48" s="252"/>
      <c r="C48" s="247"/>
      <c r="D48" s="247"/>
      <c r="E48" s="245"/>
      <c r="F48" s="246"/>
      <c r="G48" s="246"/>
      <c r="H48" s="251"/>
      <c r="I48" s="237"/>
      <c r="J48" s="236"/>
      <c r="K48" s="236"/>
      <c r="L48" s="236"/>
    </row>
    <row r="49" spans="1:12" x14ac:dyDescent="0.25">
      <c r="A49" s="22"/>
      <c r="B49" s="252"/>
      <c r="C49" s="247"/>
      <c r="D49" s="247"/>
      <c r="E49" s="245"/>
      <c r="F49" s="246"/>
      <c r="G49" s="246"/>
      <c r="H49" s="251"/>
      <c r="I49" s="237"/>
      <c r="J49" s="236"/>
      <c r="K49" s="236"/>
      <c r="L49" s="236"/>
    </row>
    <row r="50" spans="1:12" x14ac:dyDescent="0.25">
      <c r="A50" s="22"/>
      <c r="B50" s="252"/>
      <c r="C50" s="247"/>
      <c r="D50" s="247"/>
      <c r="E50" s="245"/>
      <c r="F50" s="246"/>
      <c r="G50" s="242"/>
      <c r="H50" s="251"/>
      <c r="I50" s="237"/>
      <c r="J50" s="236"/>
      <c r="K50" s="236"/>
      <c r="L50" s="236"/>
    </row>
    <row r="51" spans="1:12" x14ac:dyDescent="0.25">
      <c r="A51" s="22"/>
      <c r="B51" s="252"/>
      <c r="C51" s="247"/>
      <c r="D51" s="247"/>
      <c r="E51" s="245"/>
      <c r="F51" s="246"/>
      <c r="G51" s="246"/>
      <c r="H51" s="251"/>
      <c r="I51" s="237"/>
      <c r="J51" s="236"/>
      <c r="K51" s="236"/>
      <c r="L51" s="236"/>
    </row>
    <row r="52" spans="1:12" x14ac:dyDescent="0.25">
      <c r="A52" s="22"/>
      <c r="B52" s="252"/>
      <c r="C52" s="247"/>
      <c r="D52" s="247"/>
      <c r="E52" s="245"/>
      <c r="F52" s="246"/>
      <c r="G52" s="246"/>
      <c r="H52" s="251"/>
      <c r="I52" s="237"/>
      <c r="J52" s="236"/>
      <c r="K52" s="236"/>
      <c r="L52" s="236"/>
    </row>
    <row r="53" spans="1:12" x14ac:dyDescent="0.25">
      <c r="A53" s="22"/>
      <c r="B53" s="252"/>
      <c r="C53" s="247"/>
      <c r="D53" s="247"/>
      <c r="E53" s="245"/>
      <c r="F53" s="246"/>
      <c r="G53" s="236"/>
      <c r="H53" s="251"/>
      <c r="I53" s="237"/>
      <c r="J53" s="236"/>
      <c r="K53" s="236"/>
      <c r="L53" s="236"/>
    </row>
    <row r="54" spans="1:12" x14ac:dyDescent="0.25">
      <c r="A54" s="22"/>
      <c r="B54" s="252"/>
      <c r="C54" s="247"/>
      <c r="D54" s="247"/>
      <c r="E54" s="245"/>
      <c r="F54" s="246"/>
      <c r="G54" s="246"/>
      <c r="H54" s="251"/>
      <c r="I54" s="237"/>
      <c r="J54" s="236"/>
      <c r="K54" s="236"/>
      <c r="L54" s="236"/>
    </row>
    <row r="55" spans="1:12" ht="15" customHeight="1" x14ac:dyDescent="0.25">
      <c r="A55" s="22"/>
      <c r="B55" s="252"/>
      <c r="C55" s="247"/>
      <c r="D55" s="247"/>
      <c r="E55" s="236"/>
      <c r="F55" s="236"/>
      <c r="G55" s="236"/>
      <c r="H55" s="251"/>
      <c r="I55" s="236"/>
      <c r="J55" s="236"/>
      <c r="K55" s="236"/>
      <c r="L55" s="236"/>
    </row>
    <row r="56" spans="1:12" ht="15" customHeight="1" x14ac:dyDescent="0.25">
      <c r="A56" s="22"/>
      <c r="B56" s="253"/>
      <c r="C56" s="254"/>
      <c r="D56" s="254"/>
      <c r="E56" s="236"/>
      <c r="F56" s="236"/>
      <c r="G56" s="236"/>
      <c r="H56" s="236"/>
      <c r="I56" s="236"/>
      <c r="J56" s="236"/>
      <c r="K56" s="236"/>
      <c r="L56" s="236"/>
    </row>
    <row r="57" spans="1:12" ht="15" customHeight="1" x14ac:dyDescent="0.25">
      <c r="A57" s="22"/>
      <c r="B57" s="236"/>
      <c r="C57" s="236"/>
      <c r="D57" s="236"/>
      <c r="E57" s="236"/>
      <c r="F57" s="236"/>
      <c r="G57" s="236"/>
      <c r="H57" s="236"/>
      <c r="I57" s="236"/>
      <c r="J57" s="236"/>
      <c r="K57" s="236"/>
      <c r="L57" s="236"/>
    </row>
    <row r="58" spans="1:12" ht="15" customHeight="1" x14ac:dyDescent="0.25">
      <c r="B58" s="236"/>
      <c r="C58" s="236"/>
      <c r="D58" s="236"/>
      <c r="E58" s="236"/>
      <c r="F58" s="236"/>
      <c r="G58" s="236"/>
      <c r="H58" s="236"/>
      <c r="I58" s="236"/>
      <c r="J58" s="236"/>
      <c r="K58" s="236"/>
      <c r="L58" s="236"/>
    </row>
    <row r="59" spans="1:12" ht="15" customHeight="1" x14ac:dyDescent="0.25">
      <c r="B59" s="236"/>
      <c r="C59" s="236"/>
      <c r="D59" s="236"/>
      <c r="E59" s="236"/>
      <c r="F59" s="236"/>
      <c r="G59" s="236"/>
      <c r="H59" s="236"/>
      <c r="I59" s="236"/>
      <c r="J59" s="236"/>
      <c r="K59" s="236"/>
      <c r="L59" s="236"/>
    </row>
    <row r="64" spans="1:12" ht="15" customHeight="1" x14ac:dyDescent="0.25">
      <c r="A64" s="128"/>
    </row>
    <row r="65" spans="1:1" ht="15" customHeight="1" x14ac:dyDescent="0.25">
      <c r="A65" s="128"/>
    </row>
    <row r="66" spans="1:1" ht="15" customHeight="1" x14ac:dyDescent="0.25">
      <c r="A66" s="25"/>
    </row>
    <row r="67" spans="1:1" ht="15" customHeight="1" x14ac:dyDescent="0.25">
      <c r="A67" s="21"/>
    </row>
    <row r="68" spans="1:1" ht="15" customHeight="1" x14ac:dyDescent="0.25">
      <c r="A68" s="22"/>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6"/>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7"/>
    </row>
    <row r="84" spans="1:1" ht="15" customHeight="1" x14ac:dyDescent="0.25">
      <c r="A84" s="27"/>
    </row>
    <row r="85" spans="1:1" ht="15" customHeight="1" x14ac:dyDescent="0.25">
      <c r="A85" s="27"/>
    </row>
  </sheetData>
  <mergeCells count="9">
    <mergeCell ref="B6:B7"/>
    <mergeCell ref="I6:I7"/>
    <mergeCell ref="C5:D5"/>
    <mergeCell ref="E5:E7"/>
    <mergeCell ref="F5:F7"/>
    <mergeCell ref="G5:G7"/>
    <mergeCell ref="H5:H7"/>
    <mergeCell ref="C6:C7"/>
    <mergeCell ref="D6:D7"/>
  </mergeCell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9F42-D1ED-4E6E-BBA6-E288B496D3F2}">
  <dimension ref="B1:K55"/>
  <sheetViews>
    <sheetView showGridLines="0" zoomScaleNormal="100" workbookViewId="0">
      <selection activeCell="C31" sqref="C31"/>
    </sheetView>
  </sheetViews>
  <sheetFormatPr defaultColWidth="9.140625" defaultRowHeight="14.25" x14ac:dyDescent="0.2"/>
  <cols>
    <col min="1" max="1" width="3.5703125" style="72" customWidth="1"/>
    <col min="2" max="2" width="65.140625" style="72" customWidth="1"/>
    <col min="3" max="5" width="18.5703125" style="72" customWidth="1"/>
    <col min="6" max="6" width="19.85546875" style="72" customWidth="1"/>
    <col min="7" max="8" width="17.42578125" style="72" customWidth="1"/>
    <col min="9" max="11" width="17.85546875" style="72" bestFit="1" customWidth="1"/>
    <col min="12" max="12" width="17.140625" style="72" bestFit="1" customWidth="1"/>
    <col min="13" max="16384" width="9.140625" style="72"/>
  </cols>
  <sheetData>
    <row r="1" spans="2:11" ht="15" customHeight="1" x14ac:dyDescent="0.2"/>
    <row r="2" spans="2:11" s="8" customFormat="1" ht="15" customHeight="1" x14ac:dyDescent="0.25">
      <c r="B2" s="345" t="s">
        <v>527</v>
      </c>
      <c r="C2" s="345"/>
    </row>
    <row r="3" spans="2:11" ht="15" customHeight="1" x14ac:dyDescent="0.2"/>
    <row r="4" spans="2:11" ht="48" customHeight="1" x14ac:dyDescent="0.2">
      <c r="B4" s="200" t="s">
        <v>609</v>
      </c>
      <c r="C4" s="387" t="s">
        <v>132</v>
      </c>
      <c r="D4" s="389" t="s">
        <v>133</v>
      </c>
      <c r="E4" s="390"/>
      <c r="F4" s="391"/>
      <c r="G4" s="392" t="s">
        <v>134</v>
      </c>
      <c r="H4" s="392"/>
      <c r="I4" s="392"/>
      <c r="J4" s="392"/>
      <c r="K4" s="392"/>
    </row>
    <row r="5" spans="2:11" ht="48" customHeight="1" x14ac:dyDescent="0.2">
      <c r="B5" s="73"/>
      <c r="C5" s="388"/>
      <c r="D5" s="73" t="s">
        <v>135</v>
      </c>
      <c r="E5" s="73" t="s">
        <v>135</v>
      </c>
      <c r="F5" s="73" t="s">
        <v>135</v>
      </c>
      <c r="G5" s="73" t="s">
        <v>136</v>
      </c>
      <c r="H5" s="73" t="s">
        <v>137</v>
      </c>
      <c r="I5" s="73" t="s">
        <v>137</v>
      </c>
      <c r="J5" s="73" t="s">
        <v>138</v>
      </c>
      <c r="K5" s="73" t="s">
        <v>138</v>
      </c>
    </row>
    <row r="6" spans="2:11" ht="39" customHeight="1" x14ac:dyDescent="0.2">
      <c r="B6" s="74" t="s">
        <v>139</v>
      </c>
      <c r="C6" s="346" t="s">
        <v>140</v>
      </c>
      <c r="D6" s="346" t="s">
        <v>141</v>
      </c>
      <c r="E6" s="346" t="s">
        <v>141</v>
      </c>
      <c r="F6" s="346" t="s">
        <v>141</v>
      </c>
      <c r="G6" s="346" t="s">
        <v>141</v>
      </c>
      <c r="H6" s="346" t="s">
        <v>142</v>
      </c>
      <c r="I6" s="346" t="s">
        <v>142</v>
      </c>
      <c r="J6" s="346" t="s">
        <v>141</v>
      </c>
      <c r="K6" s="346" t="s">
        <v>141</v>
      </c>
    </row>
    <row r="7" spans="2:11" ht="15" customHeight="1" x14ac:dyDescent="0.2">
      <c r="B7" s="74" t="s">
        <v>143</v>
      </c>
      <c r="C7" s="77" t="s">
        <v>144</v>
      </c>
      <c r="D7" s="77" t="s">
        <v>145</v>
      </c>
      <c r="E7" s="77" t="s">
        <v>146</v>
      </c>
      <c r="F7" s="346" t="s">
        <v>147</v>
      </c>
      <c r="G7" s="77" t="s">
        <v>144</v>
      </c>
      <c r="H7" s="77" t="s">
        <v>144</v>
      </c>
      <c r="I7" s="77" t="s">
        <v>144</v>
      </c>
      <c r="J7" s="77" t="s">
        <v>144</v>
      </c>
      <c r="K7" s="77" t="s">
        <v>144</v>
      </c>
    </row>
    <row r="8" spans="2:11" ht="15" customHeight="1" x14ac:dyDescent="0.2">
      <c r="B8" s="74" t="s">
        <v>148</v>
      </c>
      <c r="C8" s="346" t="s">
        <v>21</v>
      </c>
      <c r="D8" s="346" t="s">
        <v>21</v>
      </c>
      <c r="E8" s="346" t="s">
        <v>21</v>
      </c>
      <c r="F8" s="346" t="s">
        <v>21</v>
      </c>
      <c r="G8" s="346" t="s">
        <v>21</v>
      </c>
      <c r="H8" s="346" t="s">
        <v>22</v>
      </c>
      <c r="I8" s="346" t="s">
        <v>22</v>
      </c>
      <c r="J8" s="346" t="s">
        <v>21</v>
      </c>
      <c r="K8" s="346" t="s">
        <v>21</v>
      </c>
    </row>
    <row r="9" spans="2:11" ht="15" customHeight="1" x14ac:dyDescent="0.2">
      <c r="B9" s="75" t="s">
        <v>149</v>
      </c>
      <c r="C9" s="346"/>
      <c r="D9" s="346"/>
      <c r="E9" s="346"/>
      <c r="F9" s="346"/>
      <c r="G9" s="346"/>
      <c r="H9" s="346"/>
      <c r="I9" s="346"/>
      <c r="J9" s="346"/>
      <c r="K9" s="346"/>
    </row>
    <row r="10" spans="2:11" ht="15" customHeight="1" x14ac:dyDescent="0.2">
      <c r="B10" s="74" t="s">
        <v>150</v>
      </c>
      <c r="C10" s="346" t="s">
        <v>151</v>
      </c>
      <c r="D10" s="346" t="s">
        <v>152</v>
      </c>
      <c r="E10" s="346" t="s">
        <v>152</v>
      </c>
      <c r="F10" s="346" t="s">
        <v>152</v>
      </c>
      <c r="G10" s="346" t="s">
        <v>153</v>
      </c>
      <c r="H10" s="346" t="s">
        <v>153</v>
      </c>
      <c r="I10" s="346" t="s">
        <v>153</v>
      </c>
      <c r="J10" s="346" t="s">
        <v>153</v>
      </c>
      <c r="K10" s="346" t="s">
        <v>153</v>
      </c>
    </row>
    <row r="11" spans="2:11" ht="15" customHeight="1" x14ac:dyDescent="0.2">
      <c r="B11" s="74" t="s">
        <v>154</v>
      </c>
      <c r="C11" s="346" t="s">
        <v>151</v>
      </c>
      <c r="D11" s="346" t="s">
        <v>152</v>
      </c>
      <c r="E11" s="346" t="s">
        <v>152</v>
      </c>
      <c r="F11" s="346" t="s">
        <v>152</v>
      </c>
      <c r="G11" s="346" t="s">
        <v>153</v>
      </c>
      <c r="H11" s="346" t="s">
        <v>153</v>
      </c>
      <c r="I11" s="346" t="s">
        <v>153</v>
      </c>
      <c r="J11" s="346" t="s">
        <v>153</v>
      </c>
      <c r="K11" s="346" t="s">
        <v>153</v>
      </c>
    </row>
    <row r="12" spans="2:11" ht="15" customHeight="1" x14ac:dyDescent="0.2">
      <c r="B12" s="74" t="s">
        <v>155</v>
      </c>
      <c r="C12" s="346" t="s">
        <v>156</v>
      </c>
      <c r="D12" s="346" t="s">
        <v>156</v>
      </c>
      <c r="E12" s="346" t="s">
        <v>156</v>
      </c>
      <c r="F12" s="346" t="s">
        <v>156</v>
      </c>
      <c r="G12" s="346" t="s">
        <v>156</v>
      </c>
      <c r="H12" s="346" t="s">
        <v>156</v>
      </c>
      <c r="I12" s="346" t="s">
        <v>156</v>
      </c>
      <c r="J12" s="346" t="s">
        <v>156</v>
      </c>
      <c r="K12" s="346" t="s">
        <v>156</v>
      </c>
    </row>
    <row r="13" spans="2:11" ht="15" customHeight="1" x14ac:dyDescent="0.2">
      <c r="B13" s="74" t="s">
        <v>157</v>
      </c>
      <c r="C13" s="346" t="s">
        <v>158</v>
      </c>
      <c r="D13" s="346" t="s">
        <v>159</v>
      </c>
      <c r="E13" s="346" t="s">
        <v>159</v>
      </c>
      <c r="F13" s="346" t="s">
        <v>159</v>
      </c>
      <c r="G13" s="346" t="s">
        <v>160</v>
      </c>
      <c r="H13" s="346" t="s">
        <v>160</v>
      </c>
      <c r="I13" s="346" t="s">
        <v>160</v>
      </c>
      <c r="J13" s="346" t="s">
        <v>160</v>
      </c>
      <c r="K13" s="346" t="s">
        <v>160</v>
      </c>
    </row>
    <row r="14" spans="2:11" ht="15" customHeight="1" x14ac:dyDescent="0.2">
      <c r="B14" s="74" t="s">
        <v>533</v>
      </c>
      <c r="C14" s="78">
        <v>10617.66</v>
      </c>
      <c r="D14" s="78">
        <v>750</v>
      </c>
      <c r="E14" s="78">
        <v>750</v>
      </c>
      <c r="F14" s="78">
        <v>750</v>
      </c>
      <c r="G14" s="78">
        <v>250</v>
      </c>
      <c r="H14" s="347">
        <v>708.15</v>
      </c>
      <c r="I14" s="347">
        <v>708.15</v>
      </c>
      <c r="J14" s="347">
        <v>500</v>
      </c>
      <c r="K14" s="347">
        <v>500</v>
      </c>
    </row>
    <row r="15" spans="2:11" ht="15" customHeight="1" x14ac:dyDescent="0.2">
      <c r="B15" s="74" t="s">
        <v>161</v>
      </c>
      <c r="C15" s="346" t="s">
        <v>144</v>
      </c>
      <c r="D15" s="346">
        <v>750</v>
      </c>
      <c r="E15" s="346">
        <v>750</v>
      </c>
      <c r="F15" s="78">
        <v>750</v>
      </c>
      <c r="G15" s="78">
        <v>250</v>
      </c>
      <c r="H15" s="346" t="s">
        <v>162</v>
      </c>
      <c r="I15" s="346" t="s">
        <v>162</v>
      </c>
      <c r="J15" s="346">
        <v>500</v>
      </c>
      <c r="K15" s="346">
        <v>500</v>
      </c>
    </row>
    <row r="16" spans="2:11" ht="15" customHeight="1" x14ac:dyDescent="0.2">
      <c r="B16" s="74" t="s">
        <v>163</v>
      </c>
      <c r="C16" s="346" t="s">
        <v>164</v>
      </c>
      <c r="D16" s="346">
        <v>750</v>
      </c>
      <c r="E16" s="346">
        <v>750</v>
      </c>
      <c r="F16" s="78">
        <v>750</v>
      </c>
      <c r="G16" s="78">
        <v>250</v>
      </c>
      <c r="H16" s="346" t="s">
        <v>165</v>
      </c>
      <c r="I16" s="346" t="s">
        <v>165</v>
      </c>
      <c r="J16" s="346">
        <v>500</v>
      </c>
      <c r="K16" s="346">
        <v>500</v>
      </c>
    </row>
    <row r="17" spans="2:11" ht="15" customHeight="1" x14ac:dyDescent="0.2">
      <c r="B17" s="74" t="s">
        <v>166</v>
      </c>
      <c r="C17" s="346" t="s">
        <v>144</v>
      </c>
      <c r="D17" s="346">
        <v>750</v>
      </c>
      <c r="E17" s="346">
        <v>750</v>
      </c>
      <c r="F17" s="78">
        <v>750</v>
      </c>
      <c r="G17" s="78">
        <v>250</v>
      </c>
      <c r="H17" s="346" t="s">
        <v>165</v>
      </c>
      <c r="I17" s="346" t="s">
        <v>165</v>
      </c>
      <c r="J17" s="346">
        <v>500</v>
      </c>
      <c r="K17" s="346">
        <v>500</v>
      </c>
    </row>
    <row r="18" spans="2:11" ht="24.95" customHeight="1" x14ac:dyDescent="0.2">
      <c r="B18" s="74" t="s">
        <v>167</v>
      </c>
      <c r="C18" s="346" t="s">
        <v>168</v>
      </c>
      <c r="D18" s="346" t="s">
        <v>169</v>
      </c>
      <c r="E18" s="346" t="s">
        <v>169</v>
      </c>
      <c r="F18" s="346" t="s">
        <v>169</v>
      </c>
      <c r="G18" s="346" t="s">
        <v>169</v>
      </c>
      <c r="H18" s="346" t="s">
        <v>169</v>
      </c>
      <c r="I18" s="346" t="s">
        <v>169</v>
      </c>
      <c r="J18" s="346" t="s">
        <v>169</v>
      </c>
      <c r="K18" s="346" t="s">
        <v>169</v>
      </c>
    </row>
    <row r="19" spans="2:11" ht="15" customHeight="1" x14ac:dyDescent="0.2">
      <c r="B19" s="74" t="s">
        <v>170</v>
      </c>
      <c r="C19" s="346" t="s">
        <v>171</v>
      </c>
      <c r="D19" s="348">
        <v>43399</v>
      </c>
      <c r="E19" s="348">
        <v>43399</v>
      </c>
      <c r="F19" s="349">
        <v>43399</v>
      </c>
      <c r="G19" s="361">
        <v>42198</v>
      </c>
      <c r="H19" s="361">
        <v>43809</v>
      </c>
      <c r="I19" s="361">
        <v>43822</v>
      </c>
      <c r="J19" s="361">
        <v>42986</v>
      </c>
      <c r="K19" s="361">
        <v>44183</v>
      </c>
    </row>
    <row r="20" spans="2:11" ht="15" customHeight="1" x14ac:dyDescent="0.2">
      <c r="B20" s="74" t="s">
        <v>172</v>
      </c>
      <c r="C20" s="346" t="s">
        <v>144</v>
      </c>
      <c r="D20" s="346" t="s">
        <v>173</v>
      </c>
      <c r="E20" s="346" t="s">
        <v>173</v>
      </c>
      <c r="F20" s="346" t="s">
        <v>173</v>
      </c>
      <c r="G20" s="362" t="s">
        <v>174</v>
      </c>
      <c r="H20" s="362" t="s">
        <v>174</v>
      </c>
      <c r="I20" s="362" t="s">
        <v>174</v>
      </c>
      <c r="J20" s="362" t="s">
        <v>174</v>
      </c>
      <c r="K20" s="362" t="s">
        <v>174</v>
      </c>
    </row>
    <row r="21" spans="2:11" ht="15" customHeight="1" x14ac:dyDescent="0.2">
      <c r="B21" s="74" t="s">
        <v>175</v>
      </c>
      <c r="C21" s="346" t="s">
        <v>144</v>
      </c>
      <c r="D21" s="346" t="s">
        <v>144</v>
      </c>
      <c r="E21" s="346" t="s">
        <v>144</v>
      </c>
      <c r="F21" s="346" t="s">
        <v>144</v>
      </c>
      <c r="G21" s="361">
        <v>45852</v>
      </c>
      <c r="H21" s="361">
        <v>47462</v>
      </c>
      <c r="I21" s="361">
        <v>47840</v>
      </c>
      <c r="J21" s="361">
        <v>46638</v>
      </c>
      <c r="K21" s="361">
        <v>48017</v>
      </c>
    </row>
    <row r="22" spans="2:11" ht="15" customHeight="1" x14ac:dyDescent="0.2">
      <c r="B22" s="74" t="s">
        <v>176</v>
      </c>
      <c r="C22" s="346" t="s">
        <v>177</v>
      </c>
      <c r="D22" s="346" t="s">
        <v>178</v>
      </c>
      <c r="E22" s="346" t="s">
        <v>178</v>
      </c>
      <c r="F22" s="346" t="s">
        <v>178</v>
      </c>
      <c r="G22" s="362" t="s">
        <v>178</v>
      </c>
      <c r="H22" s="362" t="s">
        <v>178</v>
      </c>
      <c r="I22" s="362" t="s">
        <v>178</v>
      </c>
      <c r="J22" s="362" t="s">
        <v>178</v>
      </c>
      <c r="K22" s="362" t="s">
        <v>178</v>
      </c>
    </row>
    <row r="23" spans="2:11" ht="15" customHeight="1" x14ac:dyDescent="0.2">
      <c r="B23" s="74" t="s">
        <v>179</v>
      </c>
      <c r="C23" s="346" t="s">
        <v>144</v>
      </c>
      <c r="D23" s="346" t="s">
        <v>180</v>
      </c>
      <c r="E23" s="346" t="s">
        <v>181</v>
      </c>
      <c r="F23" s="349" t="s">
        <v>182</v>
      </c>
      <c r="G23" s="361" t="s">
        <v>183</v>
      </c>
      <c r="H23" s="361" t="s">
        <v>613</v>
      </c>
      <c r="I23" s="361" t="s">
        <v>614</v>
      </c>
      <c r="J23" s="361">
        <v>44812</v>
      </c>
      <c r="K23" s="361">
        <v>46191</v>
      </c>
    </row>
    <row r="24" spans="2:11" ht="56.25" x14ac:dyDescent="0.2">
      <c r="B24" s="74" t="s">
        <v>184</v>
      </c>
      <c r="C24" s="346" t="s">
        <v>185</v>
      </c>
      <c r="D24" s="346" t="s">
        <v>186</v>
      </c>
      <c r="E24" s="346" t="s">
        <v>186</v>
      </c>
      <c r="F24" s="346" t="s">
        <v>186</v>
      </c>
      <c r="G24" s="362" t="s">
        <v>187</v>
      </c>
      <c r="H24" s="362" t="s">
        <v>187</v>
      </c>
      <c r="I24" s="362" t="s">
        <v>187</v>
      </c>
      <c r="J24" s="362" t="s">
        <v>187</v>
      </c>
      <c r="K24" s="362" t="s">
        <v>610</v>
      </c>
    </row>
    <row r="25" spans="2:11" ht="15" customHeight="1" x14ac:dyDescent="0.2">
      <c r="B25" s="75" t="s">
        <v>188</v>
      </c>
      <c r="C25" s="346"/>
      <c r="D25" s="346"/>
      <c r="E25" s="346"/>
      <c r="F25" s="346"/>
      <c r="G25" s="362"/>
      <c r="H25" s="362"/>
      <c r="I25" s="362"/>
      <c r="J25" s="362"/>
      <c r="K25" s="362"/>
    </row>
    <row r="26" spans="2:11" ht="15" customHeight="1" x14ac:dyDescent="0.2">
      <c r="B26" s="74" t="s">
        <v>189</v>
      </c>
      <c r="C26" s="346" t="s">
        <v>190</v>
      </c>
      <c r="D26" s="346" t="s">
        <v>190</v>
      </c>
      <c r="E26" s="346" t="s">
        <v>190</v>
      </c>
      <c r="F26" s="346" t="s">
        <v>190</v>
      </c>
      <c r="G26" s="362" t="s">
        <v>190</v>
      </c>
      <c r="H26" s="362" t="s">
        <v>190</v>
      </c>
      <c r="I26" s="362" t="s">
        <v>190</v>
      </c>
      <c r="J26" s="362" t="s">
        <v>190</v>
      </c>
      <c r="K26" s="362" t="s">
        <v>611</v>
      </c>
    </row>
    <row r="27" spans="2:11" ht="26.25" customHeight="1" x14ac:dyDescent="0.2">
      <c r="B27" s="74" t="s">
        <v>191</v>
      </c>
      <c r="C27" s="346" t="s">
        <v>185</v>
      </c>
      <c r="D27" s="346" t="s">
        <v>192</v>
      </c>
      <c r="E27" s="346" t="s">
        <v>192</v>
      </c>
      <c r="F27" s="346" t="s">
        <v>192</v>
      </c>
      <c r="G27" s="362" t="s">
        <v>193</v>
      </c>
      <c r="H27" s="362" t="s">
        <v>615</v>
      </c>
      <c r="I27" s="362" t="s">
        <v>194</v>
      </c>
      <c r="J27" s="362" t="s">
        <v>195</v>
      </c>
      <c r="K27" s="363">
        <v>2.6200000000000001E-2</v>
      </c>
    </row>
    <row r="28" spans="2:11" ht="15" customHeight="1" x14ac:dyDescent="0.2">
      <c r="B28" s="74" t="s">
        <v>196</v>
      </c>
      <c r="C28" s="346" t="s">
        <v>178</v>
      </c>
      <c r="D28" s="346" t="s">
        <v>177</v>
      </c>
      <c r="E28" s="346" t="s">
        <v>177</v>
      </c>
      <c r="F28" s="346" t="s">
        <v>177</v>
      </c>
      <c r="G28" s="346" t="s">
        <v>177</v>
      </c>
      <c r="H28" s="346" t="s">
        <v>177</v>
      </c>
      <c r="I28" s="346" t="s">
        <v>177</v>
      </c>
      <c r="J28" s="346" t="s">
        <v>177</v>
      </c>
      <c r="K28" s="346" t="s">
        <v>177</v>
      </c>
    </row>
    <row r="29" spans="2:11" ht="15" customHeight="1" x14ac:dyDescent="0.2">
      <c r="B29" s="74" t="s">
        <v>197</v>
      </c>
      <c r="C29" s="346" t="s">
        <v>198</v>
      </c>
      <c r="D29" s="346" t="s">
        <v>198</v>
      </c>
      <c r="E29" s="346" t="s">
        <v>198</v>
      </c>
      <c r="F29" s="346" t="s">
        <v>198</v>
      </c>
      <c r="G29" s="346" t="s">
        <v>199</v>
      </c>
      <c r="H29" s="346" t="s">
        <v>199</v>
      </c>
      <c r="I29" s="346" t="s">
        <v>199</v>
      </c>
      <c r="J29" s="346" t="s">
        <v>199</v>
      </c>
      <c r="K29" s="346" t="s">
        <v>199</v>
      </c>
    </row>
    <row r="30" spans="2:11" ht="15" customHeight="1" x14ac:dyDescent="0.2">
      <c r="B30" s="74" t="s">
        <v>200</v>
      </c>
      <c r="C30" s="346" t="s">
        <v>198</v>
      </c>
      <c r="D30" s="346" t="s">
        <v>198</v>
      </c>
      <c r="E30" s="346" t="s">
        <v>198</v>
      </c>
      <c r="F30" s="346" t="s">
        <v>198</v>
      </c>
      <c r="G30" s="346" t="s">
        <v>199</v>
      </c>
      <c r="H30" s="346" t="s">
        <v>199</v>
      </c>
      <c r="I30" s="346" t="s">
        <v>199</v>
      </c>
      <c r="J30" s="346" t="s">
        <v>199</v>
      </c>
      <c r="K30" s="346" t="s">
        <v>199</v>
      </c>
    </row>
    <row r="31" spans="2:11" ht="15" customHeight="1" x14ac:dyDescent="0.2">
      <c r="B31" s="74" t="s">
        <v>201</v>
      </c>
      <c r="C31" s="346" t="s">
        <v>144</v>
      </c>
      <c r="D31" s="346" t="s">
        <v>177</v>
      </c>
      <c r="E31" s="346" t="s">
        <v>177</v>
      </c>
      <c r="F31" s="346" t="s">
        <v>177</v>
      </c>
      <c r="G31" s="346" t="s">
        <v>177</v>
      </c>
      <c r="H31" s="346" t="s">
        <v>177</v>
      </c>
      <c r="I31" s="346" t="s">
        <v>177</v>
      </c>
      <c r="J31" s="346" t="s">
        <v>177</v>
      </c>
      <c r="K31" s="346" t="s">
        <v>177</v>
      </c>
    </row>
    <row r="32" spans="2:11" ht="15" customHeight="1" x14ac:dyDescent="0.2">
      <c r="B32" s="74" t="s">
        <v>202</v>
      </c>
      <c r="C32" s="346" t="s">
        <v>203</v>
      </c>
      <c r="D32" s="346" t="s">
        <v>204</v>
      </c>
      <c r="E32" s="346" t="s">
        <v>204</v>
      </c>
      <c r="F32" s="346" t="s">
        <v>204</v>
      </c>
      <c r="G32" s="346" t="s">
        <v>204</v>
      </c>
      <c r="H32" s="346" t="s">
        <v>204</v>
      </c>
      <c r="I32" s="346" t="s">
        <v>204</v>
      </c>
      <c r="J32" s="346" t="s">
        <v>204</v>
      </c>
      <c r="K32" s="346" t="s">
        <v>204</v>
      </c>
    </row>
    <row r="33" spans="2:11" ht="15" customHeight="1" x14ac:dyDescent="0.2">
      <c r="B33" s="75" t="s">
        <v>205</v>
      </c>
      <c r="C33" s="346"/>
      <c r="D33" s="346"/>
      <c r="E33" s="346"/>
      <c r="F33" s="346"/>
      <c r="G33" s="346"/>
      <c r="H33" s="346"/>
      <c r="I33" s="346"/>
      <c r="J33" s="346"/>
      <c r="K33" s="346"/>
    </row>
    <row r="34" spans="2:11" ht="15" customHeight="1" x14ac:dyDescent="0.2">
      <c r="B34" s="74" t="s">
        <v>440</v>
      </c>
      <c r="C34" s="346" t="s">
        <v>144</v>
      </c>
      <c r="D34" s="346" t="s">
        <v>206</v>
      </c>
      <c r="E34" s="346" t="s">
        <v>206</v>
      </c>
      <c r="F34" s="346" t="s">
        <v>206</v>
      </c>
      <c r="G34" s="346" t="s">
        <v>207</v>
      </c>
      <c r="H34" s="346" t="s">
        <v>207</v>
      </c>
      <c r="I34" s="346" t="s">
        <v>207</v>
      </c>
      <c r="J34" s="346" t="s">
        <v>207</v>
      </c>
      <c r="K34" s="346" t="s">
        <v>207</v>
      </c>
    </row>
    <row r="35" spans="2:11" ht="15" customHeight="1" x14ac:dyDescent="0.2">
      <c r="B35" s="74" t="s">
        <v>208</v>
      </c>
      <c r="C35" s="346" t="s">
        <v>144</v>
      </c>
      <c r="D35" s="346" t="s">
        <v>144</v>
      </c>
      <c r="E35" s="346" t="s">
        <v>144</v>
      </c>
      <c r="F35" s="346" t="s">
        <v>144</v>
      </c>
      <c r="G35" s="346" t="s">
        <v>144</v>
      </c>
      <c r="H35" s="346" t="s">
        <v>144</v>
      </c>
      <c r="I35" s="346" t="s">
        <v>144</v>
      </c>
      <c r="J35" s="346" t="s">
        <v>144</v>
      </c>
      <c r="K35" s="346" t="s">
        <v>144</v>
      </c>
    </row>
    <row r="36" spans="2:11" ht="15" customHeight="1" x14ac:dyDescent="0.2">
      <c r="B36" s="74" t="s">
        <v>209</v>
      </c>
      <c r="C36" s="346" t="s">
        <v>144</v>
      </c>
      <c r="D36" s="346" t="s">
        <v>144</v>
      </c>
      <c r="E36" s="346" t="s">
        <v>144</v>
      </c>
      <c r="F36" s="346" t="s">
        <v>144</v>
      </c>
      <c r="G36" s="346" t="s">
        <v>144</v>
      </c>
      <c r="H36" s="346" t="s">
        <v>144</v>
      </c>
      <c r="I36" s="346" t="s">
        <v>144</v>
      </c>
      <c r="J36" s="346" t="s">
        <v>144</v>
      </c>
      <c r="K36" s="346" t="s">
        <v>144</v>
      </c>
    </row>
    <row r="37" spans="2:11" ht="15" customHeight="1" x14ac:dyDescent="0.2">
      <c r="B37" s="74" t="s">
        <v>210</v>
      </c>
      <c r="C37" s="346" t="s">
        <v>144</v>
      </c>
      <c r="D37" s="346" t="s">
        <v>144</v>
      </c>
      <c r="E37" s="346" t="s">
        <v>144</v>
      </c>
      <c r="F37" s="346" t="s">
        <v>144</v>
      </c>
      <c r="G37" s="346" t="s">
        <v>144</v>
      </c>
      <c r="H37" s="346" t="s">
        <v>144</v>
      </c>
      <c r="I37" s="346" t="s">
        <v>144</v>
      </c>
      <c r="J37" s="346" t="s">
        <v>144</v>
      </c>
      <c r="K37" s="346" t="s">
        <v>144</v>
      </c>
    </row>
    <row r="38" spans="2:11" ht="15" customHeight="1" x14ac:dyDescent="0.2">
      <c r="B38" s="74" t="s">
        <v>211</v>
      </c>
      <c r="C38" s="346" t="s">
        <v>144</v>
      </c>
      <c r="D38" s="346" t="s">
        <v>144</v>
      </c>
      <c r="E38" s="346" t="s">
        <v>144</v>
      </c>
      <c r="F38" s="346" t="s">
        <v>144</v>
      </c>
      <c r="G38" s="346" t="s">
        <v>144</v>
      </c>
      <c r="H38" s="346" t="s">
        <v>144</v>
      </c>
      <c r="I38" s="346" t="s">
        <v>144</v>
      </c>
      <c r="J38" s="346" t="s">
        <v>144</v>
      </c>
      <c r="K38" s="346" t="s">
        <v>144</v>
      </c>
    </row>
    <row r="39" spans="2:11" ht="15" customHeight="1" x14ac:dyDescent="0.2">
      <c r="B39" s="74" t="s">
        <v>212</v>
      </c>
      <c r="C39" s="346" t="s">
        <v>144</v>
      </c>
      <c r="D39" s="346" t="s">
        <v>144</v>
      </c>
      <c r="E39" s="346" t="s">
        <v>144</v>
      </c>
      <c r="F39" s="346" t="s">
        <v>144</v>
      </c>
      <c r="G39" s="346" t="s">
        <v>144</v>
      </c>
      <c r="H39" s="346" t="s">
        <v>144</v>
      </c>
      <c r="I39" s="346" t="s">
        <v>144</v>
      </c>
      <c r="J39" s="346" t="s">
        <v>144</v>
      </c>
      <c r="K39" s="346" t="s">
        <v>144</v>
      </c>
    </row>
    <row r="40" spans="2:11" ht="15" customHeight="1" x14ac:dyDescent="0.2">
      <c r="B40" s="74" t="s">
        <v>213</v>
      </c>
      <c r="C40" s="346" t="s">
        <v>144</v>
      </c>
      <c r="D40" s="346" t="s">
        <v>144</v>
      </c>
      <c r="E40" s="346" t="s">
        <v>144</v>
      </c>
      <c r="F40" s="346" t="s">
        <v>144</v>
      </c>
      <c r="G40" s="346" t="s">
        <v>144</v>
      </c>
      <c r="H40" s="346" t="s">
        <v>144</v>
      </c>
      <c r="I40" s="346" t="s">
        <v>144</v>
      </c>
      <c r="J40" s="346" t="s">
        <v>144</v>
      </c>
      <c r="K40" s="346" t="s">
        <v>144</v>
      </c>
    </row>
    <row r="41" spans="2:11" ht="15" customHeight="1" x14ac:dyDescent="0.2">
      <c r="B41" s="74" t="s">
        <v>214</v>
      </c>
      <c r="C41" s="346" t="s">
        <v>177</v>
      </c>
      <c r="D41" s="346" t="s">
        <v>178</v>
      </c>
      <c r="E41" s="346" t="s">
        <v>178</v>
      </c>
      <c r="F41" s="346" t="s">
        <v>178</v>
      </c>
      <c r="G41" s="346" t="s">
        <v>177</v>
      </c>
      <c r="H41" s="346" t="s">
        <v>177</v>
      </c>
      <c r="I41" s="346" t="s">
        <v>177</v>
      </c>
      <c r="J41" s="346" t="s">
        <v>177</v>
      </c>
      <c r="K41" s="346" t="s">
        <v>177</v>
      </c>
    </row>
    <row r="42" spans="2:11" ht="15" customHeight="1" x14ac:dyDescent="0.2">
      <c r="B42" s="74" t="s">
        <v>215</v>
      </c>
      <c r="C42" s="346" t="s">
        <v>144</v>
      </c>
      <c r="D42" s="346" t="s">
        <v>178</v>
      </c>
      <c r="E42" s="346" t="s">
        <v>178</v>
      </c>
      <c r="F42" s="346" t="s">
        <v>178</v>
      </c>
      <c r="G42" s="346" t="s">
        <v>144</v>
      </c>
      <c r="H42" s="346" t="s">
        <v>144</v>
      </c>
      <c r="I42" s="346" t="s">
        <v>144</v>
      </c>
      <c r="J42" s="346" t="s">
        <v>144</v>
      </c>
      <c r="K42" s="346" t="s">
        <v>144</v>
      </c>
    </row>
    <row r="43" spans="2:11" ht="15" customHeight="1" x14ac:dyDescent="0.2">
      <c r="B43" s="74" t="s">
        <v>216</v>
      </c>
      <c r="C43" s="346" t="s">
        <v>144</v>
      </c>
      <c r="D43" s="346" t="s">
        <v>217</v>
      </c>
      <c r="E43" s="346" t="s">
        <v>217</v>
      </c>
      <c r="F43" s="346" t="s">
        <v>217</v>
      </c>
      <c r="G43" s="346" t="s">
        <v>144</v>
      </c>
      <c r="H43" s="346" t="s">
        <v>144</v>
      </c>
      <c r="I43" s="346" t="s">
        <v>144</v>
      </c>
      <c r="J43" s="346" t="s">
        <v>144</v>
      </c>
      <c r="K43" s="346" t="s">
        <v>144</v>
      </c>
    </row>
    <row r="44" spans="2:11" ht="15" customHeight="1" x14ac:dyDescent="0.2">
      <c r="B44" s="74" t="s">
        <v>218</v>
      </c>
      <c r="C44" s="346" t="s">
        <v>144</v>
      </c>
      <c r="D44" s="346" t="s">
        <v>219</v>
      </c>
      <c r="E44" s="346" t="s">
        <v>219</v>
      </c>
      <c r="F44" s="346" t="s">
        <v>219</v>
      </c>
      <c r="G44" s="346" t="s">
        <v>144</v>
      </c>
      <c r="H44" s="346" t="s">
        <v>144</v>
      </c>
      <c r="I44" s="346" t="s">
        <v>144</v>
      </c>
      <c r="J44" s="346" t="s">
        <v>144</v>
      </c>
      <c r="K44" s="346" t="s">
        <v>144</v>
      </c>
    </row>
    <row r="45" spans="2:11" ht="33.75" x14ac:dyDescent="0.2">
      <c r="B45" s="74" t="s">
        <v>220</v>
      </c>
      <c r="C45" s="346" t="s">
        <v>144</v>
      </c>
      <c r="D45" s="346" t="s">
        <v>221</v>
      </c>
      <c r="E45" s="346" t="s">
        <v>221</v>
      </c>
      <c r="F45" s="346" t="s">
        <v>221</v>
      </c>
      <c r="G45" s="346" t="s">
        <v>144</v>
      </c>
      <c r="H45" s="346" t="s">
        <v>144</v>
      </c>
      <c r="I45" s="346" t="s">
        <v>144</v>
      </c>
      <c r="J45" s="346" t="s">
        <v>144</v>
      </c>
      <c r="K45" s="346" t="s">
        <v>144</v>
      </c>
    </row>
    <row r="46" spans="2:11" ht="29.25" customHeight="1" x14ac:dyDescent="0.2">
      <c r="B46" s="74" t="s">
        <v>222</v>
      </c>
      <c r="C46" s="346" t="s">
        <v>152</v>
      </c>
      <c r="D46" s="346" t="s">
        <v>134</v>
      </c>
      <c r="E46" s="346" t="s">
        <v>134</v>
      </c>
      <c r="F46" s="346" t="s">
        <v>134</v>
      </c>
      <c r="G46" s="346" t="s">
        <v>223</v>
      </c>
      <c r="H46" s="346" t="s">
        <v>223</v>
      </c>
      <c r="I46" s="346" t="s">
        <v>223</v>
      </c>
      <c r="J46" s="346" t="s">
        <v>223</v>
      </c>
      <c r="K46" s="346" t="s">
        <v>223</v>
      </c>
    </row>
    <row r="47" spans="2:11" ht="15" customHeight="1" x14ac:dyDescent="0.2">
      <c r="B47" s="74" t="s">
        <v>224</v>
      </c>
      <c r="C47" s="346" t="s">
        <v>177</v>
      </c>
      <c r="D47" s="346" t="s">
        <v>177</v>
      </c>
      <c r="E47" s="346" t="s">
        <v>177</v>
      </c>
      <c r="F47" s="346" t="s">
        <v>177</v>
      </c>
      <c r="G47" s="346" t="s">
        <v>177</v>
      </c>
      <c r="H47" s="346" t="s">
        <v>177</v>
      </c>
      <c r="I47" s="346" t="s">
        <v>177</v>
      </c>
      <c r="J47" s="346" t="s">
        <v>177</v>
      </c>
      <c r="K47" s="346" t="s">
        <v>177</v>
      </c>
    </row>
    <row r="48" spans="2:11" ht="15" customHeight="1" x14ac:dyDescent="0.2">
      <c r="B48" s="74" t="s">
        <v>225</v>
      </c>
      <c r="C48" s="346" t="s">
        <v>144</v>
      </c>
      <c r="D48" s="346" t="s">
        <v>144</v>
      </c>
      <c r="E48" s="346" t="s">
        <v>144</v>
      </c>
      <c r="F48" s="346" t="s">
        <v>144</v>
      </c>
      <c r="G48" s="346" t="s">
        <v>144</v>
      </c>
      <c r="H48" s="346" t="s">
        <v>144</v>
      </c>
      <c r="I48" s="346" t="s">
        <v>144</v>
      </c>
      <c r="J48" s="346" t="s">
        <v>144</v>
      </c>
      <c r="K48" s="346" t="s">
        <v>144</v>
      </c>
    </row>
    <row r="49" spans="2:11" x14ac:dyDescent="0.2">
      <c r="B49" s="76"/>
      <c r="C49" s="76"/>
      <c r="D49" s="76"/>
      <c r="E49" s="76"/>
      <c r="F49" s="76"/>
      <c r="G49" s="76"/>
      <c r="H49" s="76"/>
      <c r="I49" s="76"/>
      <c r="J49" s="76"/>
      <c r="K49" s="76"/>
    </row>
    <row r="50" spans="2:11" x14ac:dyDescent="0.2">
      <c r="B50" s="162" t="s">
        <v>226</v>
      </c>
      <c r="C50" s="76"/>
      <c r="D50" s="76"/>
      <c r="E50" s="76"/>
      <c r="F50" s="76"/>
      <c r="G50" s="76"/>
      <c r="H50" s="76"/>
      <c r="I50" s="76"/>
      <c r="J50" s="76"/>
      <c r="K50" s="76"/>
    </row>
    <row r="51" spans="2:11" x14ac:dyDescent="0.2">
      <c r="B51" s="76"/>
      <c r="C51" s="76"/>
      <c r="D51" s="76"/>
      <c r="E51" s="76"/>
      <c r="F51" s="76"/>
      <c r="G51" s="76"/>
      <c r="H51" s="76"/>
      <c r="I51" s="76"/>
      <c r="J51" s="76"/>
      <c r="K51" s="76"/>
    </row>
    <row r="52" spans="2:11" x14ac:dyDescent="0.2">
      <c r="C52" s="76"/>
      <c r="D52" s="76"/>
      <c r="E52" s="76"/>
      <c r="F52" s="76"/>
      <c r="G52" s="76"/>
      <c r="H52" s="76"/>
      <c r="I52" s="76"/>
      <c r="J52" s="76"/>
      <c r="K52" s="76"/>
    </row>
    <row r="53" spans="2:11" x14ac:dyDescent="0.2">
      <c r="B53" s="76"/>
      <c r="C53" s="76"/>
      <c r="D53" s="76"/>
      <c r="E53" s="76"/>
      <c r="F53" s="76"/>
      <c r="G53" s="76"/>
      <c r="H53" s="76"/>
      <c r="I53" s="76"/>
      <c r="J53" s="76"/>
      <c r="K53" s="76"/>
    </row>
    <row r="54" spans="2:11" x14ac:dyDescent="0.2">
      <c r="B54" s="76"/>
      <c r="C54" s="76"/>
      <c r="D54" s="76"/>
      <c r="E54" s="76"/>
      <c r="F54" s="76"/>
      <c r="G54" s="76"/>
      <c r="H54" s="76"/>
      <c r="I54" s="76"/>
      <c r="J54" s="76"/>
      <c r="K54" s="76"/>
    </row>
    <row r="55" spans="2:11" x14ac:dyDescent="0.2">
      <c r="B55" s="76"/>
      <c r="C55" s="76"/>
      <c r="D55" s="76"/>
      <c r="E55" s="76"/>
      <c r="F55" s="76"/>
      <c r="G55" s="76"/>
      <c r="H55" s="76"/>
      <c r="I55" s="76"/>
      <c r="J55" s="76"/>
      <c r="K55" s="76"/>
    </row>
  </sheetData>
  <mergeCells count="3">
    <mergeCell ref="C4:C5"/>
    <mergeCell ref="D4:F4"/>
    <mergeCell ref="G4:K4"/>
  </mergeCells>
  <pageMargins left="0.46" right="0.70866141732283472"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K88"/>
  <sheetViews>
    <sheetView zoomScale="115" zoomScaleNormal="115" workbookViewId="0">
      <selection activeCell="C31" sqref="C31"/>
    </sheetView>
  </sheetViews>
  <sheetFormatPr defaultColWidth="11.42578125" defaultRowHeight="15" customHeight="1" x14ac:dyDescent="0.2"/>
  <cols>
    <col min="1" max="1" width="3.5703125" style="23" customWidth="1"/>
    <col min="2" max="2" width="4.140625" style="10" customWidth="1"/>
    <col min="3" max="3" width="33.85546875" style="10" customWidth="1"/>
    <col min="4" max="9" width="14" style="10" customWidth="1"/>
    <col min="10" max="16384" width="11.42578125" style="10"/>
  </cols>
  <sheetData>
    <row r="1" spans="1:11" s="4" customFormat="1" ht="15" customHeight="1" x14ac:dyDescent="0.2">
      <c r="A1" s="1"/>
      <c r="B1" s="1"/>
      <c r="C1" s="1"/>
      <c r="D1" s="2"/>
      <c r="E1" s="2"/>
      <c r="F1" s="3"/>
      <c r="G1" s="3"/>
      <c r="H1" s="3"/>
      <c r="J1" s="1"/>
      <c r="K1" s="1"/>
    </row>
    <row r="2" spans="1:11" s="8" customFormat="1" ht="15" customHeight="1" x14ac:dyDescent="0.25">
      <c r="A2" s="7"/>
      <c r="B2" s="60" t="s">
        <v>72</v>
      </c>
    </row>
    <row r="3" spans="1:11" ht="15" customHeight="1" x14ac:dyDescent="0.2">
      <c r="A3" s="9"/>
    </row>
    <row r="4" spans="1:11" ht="15" customHeight="1" x14ac:dyDescent="0.2">
      <c r="A4" s="9"/>
      <c r="B4" s="430" t="s">
        <v>534</v>
      </c>
      <c r="C4" s="431"/>
      <c r="D4" s="204" t="s">
        <v>46</v>
      </c>
      <c r="E4" s="204" t="s">
        <v>47</v>
      </c>
      <c r="F4" s="204" t="s">
        <v>48</v>
      </c>
      <c r="G4" s="204" t="s">
        <v>49</v>
      </c>
      <c r="H4" s="204" t="s">
        <v>50</v>
      </c>
      <c r="I4" s="204" t="s">
        <v>51</v>
      </c>
    </row>
    <row r="5" spans="1:11" ht="15" customHeight="1" x14ac:dyDescent="0.2">
      <c r="A5" s="12"/>
      <c r="B5" s="432"/>
      <c r="C5" s="435"/>
      <c r="D5" s="436" t="s">
        <v>73</v>
      </c>
      <c r="E5" s="436"/>
      <c r="F5" s="436" t="s">
        <v>74</v>
      </c>
      <c r="G5" s="436"/>
      <c r="H5" s="436" t="s">
        <v>75</v>
      </c>
      <c r="I5" s="436"/>
    </row>
    <row r="6" spans="1:11" ht="30" customHeight="1" x14ac:dyDescent="0.2">
      <c r="A6" s="12"/>
      <c r="B6" s="205"/>
      <c r="C6" s="205" t="s">
        <v>76</v>
      </c>
      <c r="D6" s="71" t="s">
        <v>77</v>
      </c>
      <c r="E6" s="206" t="s">
        <v>78</v>
      </c>
      <c r="F6" s="206" t="s">
        <v>77</v>
      </c>
      <c r="G6" s="206" t="s">
        <v>78</v>
      </c>
      <c r="H6" s="206" t="s">
        <v>79</v>
      </c>
      <c r="I6" s="206" t="s">
        <v>80</v>
      </c>
      <c r="K6" s="11"/>
    </row>
    <row r="7" spans="1:11" ht="15" customHeight="1" x14ac:dyDescent="0.2">
      <c r="A7" s="14"/>
      <c r="B7" s="53">
        <v>1</v>
      </c>
      <c r="C7" s="205" t="s">
        <v>12</v>
      </c>
      <c r="D7" s="190">
        <v>10580147.177309999</v>
      </c>
      <c r="E7" s="190"/>
      <c r="F7" s="190">
        <v>10580147.177309999</v>
      </c>
      <c r="G7" s="190"/>
      <c r="H7" s="190">
        <v>73401.579259999999</v>
      </c>
      <c r="I7" s="230">
        <v>6.9376709066406713E-3</v>
      </c>
      <c r="J7" s="229"/>
      <c r="K7" s="11"/>
    </row>
    <row r="8" spans="1:11" ht="15" customHeight="1" x14ac:dyDescent="0.2">
      <c r="A8" s="14"/>
      <c r="B8" s="53">
        <v>2</v>
      </c>
      <c r="C8" s="205" t="s">
        <v>13</v>
      </c>
      <c r="D8" s="190">
        <v>9163649.9710099995</v>
      </c>
      <c r="E8" s="190"/>
      <c r="F8" s="190">
        <v>9163649.9710099995</v>
      </c>
      <c r="G8" s="190"/>
      <c r="H8" s="190">
        <v>1087509.2408799999</v>
      </c>
      <c r="I8" s="230">
        <v>0.11867642744107748</v>
      </c>
      <c r="J8" s="229"/>
      <c r="K8" s="11"/>
    </row>
    <row r="9" spans="1:11" ht="15" customHeight="1" x14ac:dyDescent="0.2">
      <c r="A9" s="14"/>
      <c r="B9" s="53">
        <v>3</v>
      </c>
      <c r="C9" s="205" t="s">
        <v>4</v>
      </c>
      <c r="D9" s="190">
        <v>11343319.137399999</v>
      </c>
      <c r="E9" s="190">
        <v>7768309.7739700004</v>
      </c>
      <c r="F9" s="190">
        <v>11343319.137399999</v>
      </c>
      <c r="G9" s="190">
        <v>37849.816190000114</v>
      </c>
      <c r="H9" s="190">
        <v>11180359.899669999</v>
      </c>
      <c r="I9" s="230">
        <v>0.98235602557708634</v>
      </c>
      <c r="J9" s="229"/>
      <c r="K9" s="11"/>
    </row>
    <row r="10" spans="1:11" ht="15" customHeight="1" x14ac:dyDescent="0.2">
      <c r="A10" s="14"/>
      <c r="B10" s="53">
        <v>4</v>
      </c>
      <c r="C10" s="205" t="s">
        <v>8</v>
      </c>
      <c r="D10" s="190">
        <v>82628338.318719998</v>
      </c>
      <c r="E10" s="190">
        <v>22356116.802960001</v>
      </c>
      <c r="F10" s="190">
        <v>82628338.318719998</v>
      </c>
      <c r="G10" s="190">
        <v>322643.01611599803</v>
      </c>
      <c r="H10" s="190">
        <v>59064891.760909997</v>
      </c>
      <c r="I10" s="230">
        <v>0.71204572640908803</v>
      </c>
      <c r="J10" s="229"/>
      <c r="K10" s="11"/>
    </row>
    <row r="11" spans="1:11" ht="15" customHeight="1" x14ac:dyDescent="0.2">
      <c r="A11" s="18"/>
      <c r="B11" s="53">
        <v>5</v>
      </c>
      <c r="C11" s="205" t="s">
        <v>543</v>
      </c>
      <c r="D11" s="190">
        <v>1209258.17998</v>
      </c>
      <c r="E11" s="190"/>
      <c r="F11" s="190">
        <v>1209258.17998</v>
      </c>
      <c r="G11" s="190"/>
      <c r="H11" s="190">
        <v>1209258.17998</v>
      </c>
      <c r="I11" s="231"/>
      <c r="J11" s="229"/>
      <c r="K11" s="11"/>
    </row>
    <row r="12" spans="1:11" ht="15" customHeight="1" x14ac:dyDescent="0.2">
      <c r="A12" s="18"/>
      <c r="B12" s="53">
        <v>6</v>
      </c>
      <c r="C12" s="205" t="s">
        <v>81</v>
      </c>
      <c r="D12" s="190"/>
      <c r="E12" s="190"/>
      <c r="F12" s="190"/>
      <c r="G12" s="190"/>
      <c r="H12" s="190"/>
      <c r="I12" s="231"/>
      <c r="J12" s="229"/>
      <c r="K12" s="11"/>
    </row>
    <row r="13" spans="1:11" ht="15" customHeight="1" x14ac:dyDescent="0.2">
      <c r="A13" s="14"/>
      <c r="B13" s="53">
        <v>7</v>
      </c>
      <c r="C13" s="205" t="s">
        <v>82</v>
      </c>
      <c r="D13" s="190">
        <v>3639566.16157</v>
      </c>
      <c r="E13" s="190"/>
      <c r="F13" s="190">
        <v>3639566.16157</v>
      </c>
      <c r="G13" s="190"/>
      <c r="H13" s="190">
        <v>4029954.6705100001</v>
      </c>
      <c r="I13" s="230">
        <v>1.107262374582469</v>
      </c>
      <c r="J13" s="229"/>
      <c r="K13" s="11"/>
    </row>
    <row r="14" spans="1:11" s="33" customFormat="1" ht="15" customHeight="1" x14ac:dyDescent="0.2">
      <c r="A14" s="14"/>
      <c r="B14" s="53">
        <v>8</v>
      </c>
      <c r="C14" s="205" t="s">
        <v>18</v>
      </c>
      <c r="D14" s="190">
        <v>118564278.94599</v>
      </c>
      <c r="E14" s="190">
        <v>30124426.576930001</v>
      </c>
      <c r="F14" s="190">
        <v>118564278.94599</v>
      </c>
      <c r="G14" s="190">
        <v>360492.83230599813</v>
      </c>
      <c r="H14" s="190">
        <v>76645375.331209987</v>
      </c>
      <c r="I14" s="230">
        <v>0.64448620909775767</v>
      </c>
      <c r="J14" s="229"/>
      <c r="K14" s="54"/>
    </row>
    <row r="15" spans="1:11" ht="15" customHeight="1" x14ac:dyDescent="0.2">
      <c r="A15" s="14"/>
      <c r="D15" s="13"/>
      <c r="J15" s="229"/>
      <c r="K15" s="11"/>
    </row>
    <row r="16" spans="1:11" ht="15" customHeight="1" x14ac:dyDescent="0.2">
      <c r="A16" s="14"/>
      <c r="B16" s="193" t="s">
        <v>516</v>
      </c>
      <c r="D16" s="13"/>
    </row>
    <row r="17" spans="1:7" ht="15" customHeight="1" x14ac:dyDescent="0.2">
      <c r="A17" s="14"/>
      <c r="B17" s="193" t="s">
        <v>517</v>
      </c>
    </row>
    <row r="18" spans="1:7" ht="15" customHeight="1" x14ac:dyDescent="0.2">
      <c r="A18" s="14"/>
      <c r="D18" s="13"/>
      <c r="E18" s="13"/>
    </row>
    <row r="19" spans="1:7" ht="15" customHeight="1" x14ac:dyDescent="0.2">
      <c r="A19" s="14"/>
      <c r="D19" s="13"/>
      <c r="E19" s="13"/>
      <c r="G19" s="13"/>
    </row>
    <row r="20" spans="1:7" ht="15" customHeight="1" x14ac:dyDescent="0.2">
      <c r="A20" s="14"/>
      <c r="D20" s="13"/>
      <c r="E20" s="13"/>
    </row>
    <row r="21" spans="1:7" ht="15" customHeight="1" x14ac:dyDescent="0.2">
      <c r="A21" s="14"/>
      <c r="D21" s="13"/>
      <c r="E21" s="13"/>
    </row>
    <row r="22" spans="1:7" ht="15" customHeight="1" x14ac:dyDescent="0.2">
      <c r="A22" s="14"/>
      <c r="D22" s="13"/>
      <c r="E22" s="13"/>
    </row>
    <row r="23" spans="1:7" ht="15" customHeight="1" x14ac:dyDescent="0.2">
      <c r="A23" s="18"/>
      <c r="D23" s="13"/>
      <c r="E23" s="13"/>
    </row>
    <row r="24" spans="1:7" ht="15" customHeight="1" x14ac:dyDescent="0.2">
      <c r="A24" s="18"/>
      <c r="D24" s="13"/>
      <c r="E24" s="13"/>
    </row>
    <row r="25" spans="1:7" ht="15" customHeight="1" x14ac:dyDescent="0.2">
      <c r="A25" s="18"/>
    </row>
    <row r="26" spans="1:7" ht="15" customHeight="1" x14ac:dyDescent="0.2">
      <c r="A26" s="14"/>
    </row>
    <row r="27" spans="1:7" ht="15" customHeight="1" x14ac:dyDescent="0.2">
      <c r="A27" s="18"/>
    </row>
    <row r="28" spans="1:7" ht="15" customHeight="1" x14ac:dyDescent="0.2">
      <c r="A28" s="18"/>
    </row>
    <row r="29" spans="1:7" ht="15" customHeight="1" x14ac:dyDescent="0.2">
      <c r="A29" s="18"/>
    </row>
    <row r="30" spans="1:7" ht="15" customHeight="1" x14ac:dyDescent="0.2">
      <c r="A30" s="18"/>
    </row>
    <row r="31" spans="1:7" ht="15" customHeight="1" x14ac:dyDescent="0.2">
      <c r="A31" s="14"/>
    </row>
    <row r="32" spans="1:7" ht="15" customHeight="1" x14ac:dyDescent="0.2">
      <c r="A32" s="18"/>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14"/>
    </row>
    <row r="38" spans="1:1" ht="15" customHeight="1" x14ac:dyDescent="0.2">
      <c r="A38" s="21"/>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0" spans="1:1" ht="15" customHeight="1" x14ac:dyDescent="0.2">
      <c r="A60" s="22"/>
    </row>
    <row r="67" spans="1:1" ht="15" customHeight="1" x14ac:dyDescent="0.2">
      <c r="A67" s="128"/>
    </row>
    <row r="68" spans="1:1" ht="15" customHeight="1" x14ac:dyDescent="0.2">
      <c r="A68" s="128"/>
    </row>
    <row r="69" spans="1:1" ht="15" customHeight="1" x14ac:dyDescent="0.2">
      <c r="A69" s="25"/>
    </row>
    <row r="70" spans="1:1" ht="15" customHeight="1" x14ac:dyDescent="0.2">
      <c r="A70" s="21"/>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2"/>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6"/>
    </row>
    <row r="86" spans="1:1" ht="15" customHeight="1" x14ac:dyDescent="0.2">
      <c r="A86" s="27"/>
    </row>
    <row r="87" spans="1:1" ht="15" customHeight="1" x14ac:dyDescent="0.2">
      <c r="A87" s="27"/>
    </row>
    <row r="88" spans="1:1" ht="15" customHeight="1" x14ac:dyDescent="0.2">
      <c r="A88" s="27"/>
    </row>
  </sheetData>
  <mergeCells count="4">
    <mergeCell ref="B4:C5"/>
    <mergeCell ref="D5:E5"/>
    <mergeCell ref="F5:G5"/>
    <mergeCell ref="H5:I5"/>
  </mergeCells>
  <pageMargins left="0.23622047244094491" right="0.23622047244094491"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U87"/>
  <sheetViews>
    <sheetView zoomScale="115" zoomScaleNormal="115" workbookViewId="0">
      <selection activeCell="E5" sqref="E5"/>
    </sheetView>
  </sheetViews>
  <sheetFormatPr defaultColWidth="11.42578125" defaultRowHeight="15" customHeight="1" x14ac:dyDescent="0.25"/>
  <cols>
    <col min="1" max="1" width="3.5703125" style="23" customWidth="1"/>
    <col min="2" max="2" width="4.140625" style="67" customWidth="1"/>
    <col min="3" max="3" width="33.42578125" style="67" customWidth="1"/>
    <col min="4" max="20" width="10.7109375" style="67" customWidth="1"/>
    <col min="21" max="16384" width="11.42578125" style="67"/>
  </cols>
  <sheetData>
    <row r="1" spans="1:21" s="4" customFormat="1" ht="15" customHeight="1" x14ac:dyDescent="0.25">
      <c r="D1" s="3"/>
      <c r="E1" s="3"/>
      <c r="F1" s="3"/>
      <c r="G1" s="3"/>
      <c r="H1" s="3"/>
    </row>
    <row r="2" spans="1:21" s="135" customFormat="1" ht="15" customHeight="1" x14ac:dyDescent="0.25">
      <c r="A2" s="7"/>
      <c r="B2" s="134" t="s">
        <v>83</v>
      </c>
    </row>
    <row r="3" spans="1:21" ht="15" customHeight="1" x14ac:dyDescent="0.25">
      <c r="A3" s="9"/>
    </row>
    <row r="4" spans="1:21" ht="15" customHeight="1" x14ac:dyDescent="0.25">
      <c r="A4" s="137"/>
      <c r="B4" s="469"/>
      <c r="C4" s="470" t="s">
        <v>535</v>
      </c>
      <c r="D4" s="436" t="s">
        <v>84</v>
      </c>
      <c r="E4" s="436"/>
      <c r="F4" s="436"/>
      <c r="G4" s="436"/>
      <c r="H4" s="436"/>
      <c r="I4" s="436"/>
      <c r="J4" s="436"/>
      <c r="K4" s="436"/>
      <c r="L4" s="436"/>
      <c r="M4" s="436"/>
      <c r="N4" s="436"/>
      <c r="O4" s="436"/>
      <c r="P4" s="436"/>
      <c r="Q4" s="436"/>
      <c r="R4" s="436"/>
      <c r="S4" s="436"/>
      <c r="T4" s="472" t="s">
        <v>18</v>
      </c>
    </row>
    <row r="5" spans="1:21" ht="15" customHeight="1" x14ac:dyDescent="0.25">
      <c r="A5" s="137"/>
      <c r="B5" s="469"/>
      <c r="C5" s="471"/>
      <c r="D5" s="191">
        <v>0</v>
      </c>
      <c r="E5" s="191">
        <v>0.02</v>
      </c>
      <c r="F5" s="191">
        <v>0.04</v>
      </c>
      <c r="G5" s="191">
        <v>0.1</v>
      </c>
      <c r="H5" s="191">
        <v>0.2</v>
      </c>
      <c r="I5" s="191">
        <v>0.35</v>
      </c>
      <c r="J5" s="191">
        <v>0.5</v>
      </c>
      <c r="K5" s="191">
        <v>0.7</v>
      </c>
      <c r="L5" s="191">
        <v>0.75</v>
      </c>
      <c r="M5" s="191">
        <v>1</v>
      </c>
      <c r="N5" s="191">
        <v>1.5</v>
      </c>
      <c r="O5" s="191">
        <v>2.5</v>
      </c>
      <c r="P5" s="191">
        <v>3.7</v>
      </c>
      <c r="Q5" s="191">
        <v>12.5</v>
      </c>
      <c r="R5" s="206" t="s">
        <v>85</v>
      </c>
      <c r="S5" s="206" t="s">
        <v>86</v>
      </c>
      <c r="T5" s="472"/>
    </row>
    <row r="6" spans="1:21" ht="15" customHeight="1" x14ac:dyDescent="0.25">
      <c r="A6" s="137"/>
      <c r="B6" s="53">
        <v>1</v>
      </c>
      <c r="C6" s="205" t="s">
        <v>12</v>
      </c>
      <c r="D6" s="171">
        <v>10213139.28101</v>
      </c>
      <c r="E6" s="171"/>
      <c r="F6" s="171"/>
      <c r="G6" s="171"/>
      <c r="H6" s="171">
        <v>367007.89630000002</v>
      </c>
      <c r="I6" s="171"/>
      <c r="J6" s="171"/>
      <c r="K6" s="171"/>
      <c r="L6" s="171"/>
      <c r="M6" s="171"/>
      <c r="N6" s="171"/>
      <c r="O6" s="171"/>
      <c r="P6" s="171"/>
      <c r="Q6" s="171"/>
      <c r="R6" s="171"/>
      <c r="S6" s="171"/>
      <c r="T6" s="93">
        <v>10580147.177309999</v>
      </c>
      <c r="U6" s="69"/>
    </row>
    <row r="7" spans="1:21" ht="15" customHeight="1" x14ac:dyDescent="0.25">
      <c r="A7" s="137"/>
      <c r="B7" s="53">
        <v>2</v>
      </c>
      <c r="C7" s="205" t="s">
        <v>13</v>
      </c>
      <c r="D7" s="171">
        <v>3847380.8750700001</v>
      </c>
      <c r="E7" s="171"/>
      <c r="F7" s="171"/>
      <c r="G7" s="171">
        <v>996937.72954999993</v>
      </c>
      <c r="H7" s="171">
        <v>3906167.3842699998</v>
      </c>
      <c r="I7" s="171"/>
      <c r="J7" s="171">
        <v>413163.98212</v>
      </c>
      <c r="K7" s="171"/>
      <c r="L7" s="171"/>
      <c r="M7" s="171"/>
      <c r="N7" s="171"/>
      <c r="O7" s="171"/>
      <c r="P7" s="171"/>
      <c r="Q7" s="171"/>
      <c r="R7" s="171"/>
      <c r="S7" s="171"/>
      <c r="T7" s="93">
        <v>9163649.9710099995</v>
      </c>
      <c r="U7" s="69"/>
    </row>
    <row r="8" spans="1:21" ht="15" customHeight="1" x14ac:dyDescent="0.25">
      <c r="A8" s="137"/>
      <c r="B8" s="53">
        <v>3</v>
      </c>
      <c r="C8" s="205" t="s">
        <v>4</v>
      </c>
      <c r="E8" s="171"/>
      <c r="F8" s="171"/>
      <c r="G8" s="171"/>
      <c r="H8" s="171"/>
      <c r="I8" s="171"/>
      <c r="J8" s="171"/>
      <c r="K8" s="171"/>
      <c r="L8" s="171"/>
      <c r="M8" s="171">
        <v>19111628.911369998</v>
      </c>
      <c r="N8" s="171"/>
      <c r="O8" s="171"/>
      <c r="P8" s="171"/>
      <c r="Q8" s="171"/>
      <c r="R8" s="171"/>
      <c r="S8" s="171"/>
      <c r="T8" s="93">
        <v>19111628.911369998</v>
      </c>
      <c r="U8" s="69"/>
    </row>
    <row r="9" spans="1:21" ht="15" customHeight="1" x14ac:dyDescent="0.25">
      <c r="A9" s="137"/>
      <c r="B9" s="53">
        <v>4</v>
      </c>
      <c r="C9" s="205" t="s">
        <v>8</v>
      </c>
      <c r="D9" s="171"/>
      <c r="E9" s="171"/>
      <c r="F9" s="171"/>
      <c r="G9" s="171"/>
      <c r="H9" s="171"/>
      <c r="I9" s="171"/>
      <c r="J9" s="171"/>
      <c r="K9" s="171">
        <v>104984455.12167999</v>
      </c>
      <c r="L9" s="171"/>
      <c r="M9" s="171"/>
      <c r="N9" s="171"/>
      <c r="O9" s="171"/>
      <c r="P9" s="171"/>
      <c r="Q9" s="171"/>
      <c r="R9" s="171"/>
      <c r="S9" s="171"/>
      <c r="T9" s="93">
        <v>104984455.12167999</v>
      </c>
      <c r="U9" s="69"/>
    </row>
    <row r="10" spans="1:21" ht="15" customHeight="1" x14ac:dyDescent="0.25">
      <c r="A10" s="143"/>
      <c r="B10" s="53">
        <v>5</v>
      </c>
      <c r="C10" s="205" t="s">
        <v>544</v>
      </c>
      <c r="D10" s="171"/>
      <c r="E10" s="171"/>
      <c r="F10" s="171"/>
      <c r="G10" s="171"/>
      <c r="H10" s="171"/>
      <c r="I10" s="171"/>
      <c r="J10" s="171"/>
      <c r="K10" s="171"/>
      <c r="L10" s="171"/>
      <c r="M10" s="171">
        <v>1209258.17998</v>
      </c>
      <c r="N10" s="171"/>
      <c r="O10" s="171"/>
      <c r="P10" s="171"/>
      <c r="Q10" s="171"/>
      <c r="R10" s="171"/>
      <c r="S10" s="171"/>
      <c r="T10" s="93">
        <v>1209258.17998</v>
      </c>
      <c r="U10" s="69"/>
    </row>
    <row r="11" spans="1:21" ht="15" customHeight="1" x14ac:dyDescent="0.25">
      <c r="A11" s="143"/>
      <c r="B11" s="53">
        <v>6</v>
      </c>
      <c r="C11" s="205" t="s">
        <v>81</v>
      </c>
      <c r="D11" s="171"/>
      <c r="E11" s="171"/>
      <c r="F11" s="171"/>
      <c r="G11" s="171"/>
      <c r="H11" s="171"/>
      <c r="I11" s="171"/>
      <c r="J11" s="171"/>
      <c r="K11" s="171"/>
      <c r="L11" s="171"/>
      <c r="M11" s="171"/>
      <c r="N11" s="171"/>
      <c r="O11" s="171"/>
      <c r="P11" s="171"/>
      <c r="Q11" s="171"/>
      <c r="R11" s="171"/>
      <c r="S11" s="171"/>
      <c r="T11" s="93">
        <v>0</v>
      </c>
      <c r="U11" s="69"/>
    </row>
    <row r="12" spans="1:21" ht="15" customHeight="1" x14ac:dyDescent="0.25">
      <c r="A12" s="137"/>
      <c r="B12" s="53">
        <v>7</v>
      </c>
      <c r="C12" s="205" t="s">
        <v>82</v>
      </c>
      <c r="D12" s="171"/>
      <c r="E12" s="171"/>
      <c r="F12" s="171"/>
      <c r="G12" s="171"/>
      <c r="H12" s="171"/>
      <c r="I12" s="171"/>
      <c r="J12" s="171"/>
      <c r="K12" s="171"/>
      <c r="L12" s="171"/>
      <c r="M12" s="171">
        <v>3379307.1556100002</v>
      </c>
      <c r="N12" s="171"/>
      <c r="O12" s="171">
        <v>260259.00596000001</v>
      </c>
      <c r="P12" s="171"/>
      <c r="Q12" s="171"/>
      <c r="R12" s="171"/>
      <c r="S12" s="171"/>
      <c r="T12" s="93">
        <v>3639566.1615700005</v>
      </c>
      <c r="U12" s="69"/>
    </row>
    <row r="13" spans="1:21" ht="15" customHeight="1" x14ac:dyDescent="0.25">
      <c r="A13" s="137"/>
      <c r="B13" s="53">
        <v>8</v>
      </c>
      <c r="C13" s="205" t="s">
        <v>18</v>
      </c>
      <c r="D13" s="171">
        <v>14060520.15608</v>
      </c>
      <c r="E13" s="171">
        <v>0</v>
      </c>
      <c r="F13" s="171">
        <v>0</v>
      </c>
      <c r="G13" s="171">
        <v>996937.72954999993</v>
      </c>
      <c r="H13" s="171">
        <v>4273175.2805699995</v>
      </c>
      <c r="I13" s="171">
        <v>0</v>
      </c>
      <c r="J13" s="171">
        <v>413163.98212</v>
      </c>
      <c r="K13" s="171">
        <v>104984455.12167999</v>
      </c>
      <c r="L13" s="171">
        <v>0</v>
      </c>
      <c r="M13" s="171">
        <v>23700194.246959995</v>
      </c>
      <c r="N13" s="171">
        <v>0</v>
      </c>
      <c r="O13" s="171">
        <v>260259.00596000001</v>
      </c>
      <c r="P13" s="171">
        <v>0</v>
      </c>
      <c r="Q13" s="171">
        <v>0</v>
      </c>
      <c r="R13" s="171">
        <v>0</v>
      </c>
      <c r="S13" s="171">
        <v>0</v>
      </c>
      <c r="T13" s="93">
        <v>148688705.52291998</v>
      </c>
      <c r="U13" s="69"/>
    </row>
    <row r="14" spans="1:21" ht="15" customHeight="1" x14ac:dyDescent="0.25">
      <c r="A14" s="137"/>
      <c r="P14" s="69"/>
    </row>
    <row r="15" spans="1:21" ht="15" customHeight="1" x14ac:dyDescent="0.25">
      <c r="A15" s="137"/>
      <c r="M15" s="69"/>
    </row>
    <row r="16" spans="1:21" ht="15" customHeight="1" x14ac:dyDescent="0.25">
      <c r="A16" s="137"/>
    </row>
    <row r="17" spans="1:8" ht="15" customHeight="1" x14ac:dyDescent="0.25">
      <c r="A17" s="137"/>
      <c r="H17" s="69"/>
    </row>
    <row r="18" spans="1:8" ht="15" customHeight="1" x14ac:dyDescent="0.25">
      <c r="A18" s="137"/>
      <c r="C18" s="192"/>
    </row>
    <row r="19" spans="1:8" ht="15" customHeight="1" x14ac:dyDescent="0.25">
      <c r="A19" s="137"/>
    </row>
    <row r="20" spans="1:8" ht="15" customHeight="1" x14ac:dyDescent="0.25">
      <c r="A20" s="137"/>
    </row>
    <row r="21" spans="1:8" ht="15" customHeight="1" x14ac:dyDescent="0.25">
      <c r="A21" s="137"/>
    </row>
    <row r="22" spans="1:8" ht="15" customHeight="1" x14ac:dyDescent="0.25">
      <c r="A22" s="143"/>
    </row>
    <row r="23" spans="1:8" ht="15" customHeight="1" x14ac:dyDescent="0.25">
      <c r="A23" s="143"/>
    </row>
    <row r="24" spans="1:8" ht="15" customHeight="1" x14ac:dyDescent="0.25">
      <c r="A24" s="143"/>
    </row>
    <row r="25" spans="1:8" ht="15" customHeight="1" x14ac:dyDescent="0.25">
      <c r="A25" s="137"/>
    </row>
    <row r="26" spans="1:8" ht="15" customHeight="1" x14ac:dyDescent="0.25">
      <c r="A26" s="143"/>
    </row>
    <row r="27" spans="1:8" ht="15" customHeight="1" x14ac:dyDescent="0.25">
      <c r="A27" s="143"/>
    </row>
    <row r="28" spans="1:8" ht="15" customHeight="1" x14ac:dyDescent="0.25">
      <c r="A28" s="143"/>
    </row>
    <row r="29" spans="1:8" ht="15" customHeight="1" x14ac:dyDescent="0.25">
      <c r="A29" s="143"/>
    </row>
    <row r="30" spans="1:8" ht="15" customHeight="1" x14ac:dyDescent="0.25">
      <c r="A30" s="137"/>
    </row>
    <row r="31" spans="1:8" ht="15" customHeight="1" x14ac:dyDescent="0.25">
      <c r="A31" s="143"/>
    </row>
    <row r="32" spans="1:8" ht="15" customHeight="1" x14ac:dyDescent="0.25">
      <c r="A32" s="137"/>
    </row>
    <row r="33" spans="1:1" ht="15" customHeight="1" x14ac:dyDescent="0.25">
      <c r="A33" s="137"/>
    </row>
    <row r="34" spans="1:1" ht="15" customHeight="1" x14ac:dyDescent="0.25">
      <c r="A34" s="137"/>
    </row>
    <row r="35" spans="1:1" ht="15" customHeight="1" x14ac:dyDescent="0.25">
      <c r="A35" s="137"/>
    </row>
    <row r="36" spans="1:1" ht="15" customHeight="1" x14ac:dyDescent="0.25">
      <c r="A36" s="137"/>
    </row>
    <row r="37" spans="1:1" ht="15" customHeight="1" x14ac:dyDescent="0.25">
      <c r="A37" s="27"/>
    </row>
    <row r="38" spans="1:1" ht="15" customHeight="1" x14ac:dyDescent="0.25">
      <c r="A38" s="27"/>
    </row>
    <row r="39" spans="1:1" ht="15" customHeight="1" x14ac:dyDescent="0.25">
      <c r="A39" s="27"/>
    </row>
    <row r="40" spans="1:1" ht="15" customHeight="1" x14ac:dyDescent="0.25">
      <c r="A40" s="27"/>
    </row>
    <row r="41" spans="1:1" ht="15" customHeight="1" x14ac:dyDescent="0.25">
      <c r="A41" s="27"/>
    </row>
    <row r="42" spans="1:1" ht="15" customHeight="1" x14ac:dyDescent="0.25">
      <c r="A42" s="27"/>
    </row>
    <row r="43" spans="1:1" ht="15" customHeight="1" x14ac:dyDescent="0.25">
      <c r="A43" s="27"/>
    </row>
    <row r="44" spans="1:1" ht="15" customHeight="1" x14ac:dyDescent="0.25">
      <c r="A44" s="27"/>
    </row>
    <row r="45" spans="1:1" ht="15" customHeight="1" x14ac:dyDescent="0.25">
      <c r="A45" s="27"/>
    </row>
    <row r="46" spans="1:1" ht="15" customHeight="1" x14ac:dyDescent="0.25">
      <c r="A46" s="27"/>
    </row>
    <row r="47" spans="1:1" ht="15" customHeight="1" x14ac:dyDescent="0.25">
      <c r="A47" s="27"/>
    </row>
    <row r="48" spans="1:1" ht="15" customHeight="1" x14ac:dyDescent="0.25">
      <c r="A48" s="27"/>
    </row>
    <row r="49" spans="1:1" ht="15" customHeight="1" x14ac:dyDescent="0.25">
      <c r="A49" s="27"/>
    </row>
    <row r="50" spans="1:1" ht="15" customHeight="1" x14ac:dyDescent="0.25">
      <c r="A50" s="27"/>
    </row>
    <row r="51" spans="1:1" ht="15" customHeight="1" x14ac:dyDescent="0.25">
      <c r="A51" s="27"/>
    </row>
    <row r="52" spans="1:1" ht="15" customHeight="1" x14ac:dyDescent="0.25">
      <c r="A52" s="27"/>
    </row>
    <row r="53" spans="1:1" ht="15" customHeight="1" x14ac:dyDescent="0.25">
      <c r="A53" s="27"/>
    </row>
    <row r="54" spans="1:1" ht="15" customHeight="1" x14ac:dyDescent="0.25">
      <c r="A54" s="27"/>
    </row>
    <row r="55" spans="1:1" ht="15" customHeight="1" x14ac:dyDescent="0.25">
      <c r="A55" s="27"/>
    </row>
    <row r="56" spans="1:1" ht="15" customHeight="1" x14ac:dyDescent="0.25">
      <c r="A56" s="27"/>
    </row>
    <row r="57" spans="1:1" ht="15" customHeight="1" x14ac:dyDescent="0.25">
      <c r="A57" s="27"/>
    </row>
    <row r="58" spans="1:1" ht="15" customHeight="1" x14ac:dyDescent="0.25">
      <c r="A58" s="27"/>
    </row>
    <row r="59" spans="1:1" ht="15" customHeight="1" x14ac:dyDescent="0.25">
      <c r="A59" s="27"/>
    </row>
    <row r="66" spans="1:1" ht="15" customHeight="1" x14ac:dyDescent="0.25">
      <c r="A66" s="128"/>
    </row>
    <row r="67" spans="1:1" ht="15" customHeight="1" x14ac:dyDescent="0.25">
      <c r="A67" s="128"/>
    </row>
    <row r="68" spans="1:1" ht="15" customHeight="1" x14ac:dyDescent="0.25">
      <c r="A68" s="145"/>
    </row>
    <row r="69" spans="1:1" ht="15" customHeight="1" x14ac:dyDescent="0.25">
      <c r="A69" s="27"/>
    </row>
    <row r="70" spans="1:1" ht="15" customHeight="1" x14ac:dyDescent="0.25">
      <c r="A70" s="27"/>
    </row>
    <row r="71" spans="1:1" ht="15" customHeight="1" x14ac:dyDescent="0.25">
      <c r="A71" s="27"/>
    </row>
    <row r="72" spans="1:1" ht="15" customHeight="1" x14ac:dyDescent="0.25">
      <c r="A72" s="27"/>
    </row>
    <row r="73" spans="1:1" ht="15" customHeight="1" x14ac:dyDescent="0.25">
      <c r="A73" s="27"/>
    </row>
    <row r="74" spans="1:1" ht="15" customHeight="1" x14ac:dyDescent="0.25">
      <c r="A74" s="27"/>
    </row>
    <row r="75" spans="1:1" ht="15" customHeight="1" x14ac:dyDescent="0.25">
      <c r="A75" s="27"/>
    </row>
    <row r="76" spans="1:1" ht="15" customHeight="1" x14ac:dyDescent="0.25">
      <c r="A76" s="27"/>
    </row>
    <row r="77" spans="1:1" ht="15" customHeight="1" x14ac:dyDescent="0.25">
      <c r="A77" s="146"/>
    </row>
    <row r="78" spans="1:1" ht="15" customHeight="1" x14ac:dyDescent="0.25">
      <c r="A78" s="146"/>
    </row>
    <row r="79" spans="1:1" ht="15" customHeight="1" x14ac:dyDescent="0.25">
      <c r="A79" s="146"/>
    </row>
    <row r="80" spans="1:1" ht="15" customHeight="1" x14ac:dyDescent="0.25">
      <c r="A80" s="146"/>
    </row>
    <row r="81" spans="1:1" ht="15" customHeight="1" x14ac:dyDescent="0.25">
      <c r="A81" s="146"/>
    </row>
    <row r="82" spans="1:1" ht="15" customHeight="1" x14ac:dyDescent="0.25">
      <c r="A82" s="146"/>
    </row>
    <row r="83" spans="1:1" ht="15" customHeight="1" x14ac:dyDescent="0.25">
      <c r="A83" s="146"/>
    </row>
    <row r="84" spans="1:1" ht="15" customHeight="1" x14ac:dyDescent="0.25">
      <c r="A84" s="146"/>
    </row>
    <row r="85" spans="1:1" ht="15" customHeight="1" x14ac:dyDescent="0.25">
      <c r="A85" s="27"/>
    </row>
    <row r="86" spans="1:1" ht="15" customHeight="1" x14ac:dyDescent="0.25">
      <c r="A86" s="27"/>
    </row>
    <row r="87" spans="1:1" ht="15" customHeight="1" x14ac:dyDescent="0.25">
      <c r="A87" s="27"/>
    </row>
  </sheetData>
  <mergeCells count="4">
    <mergeCell ref="B4:B5"/>
    <mergeCell ref="C4:C5"/>
    <mergeCell ref="D4:S4"/>
    <mergeCell ref="T4:T5"/>
  </mergeCells>
  <pageMargins left="0.23622047244094491" right="0.23622047244094491" top="0.74803149606299213" bottom="0.74803149606299213" header="0.31496062992125984" footer="0.31496062992125984"/>
  <pageSetup paperSize="9" scale="7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K23"/>
  <sheetViews>
    <sheetView showGridLines="0" zoomScaleNormal="100" workbookViewId="0">
      <selection activeCell="B2" sqref="B2"/>
    </sheetView>
  </sheetViews>
  <sheetFormatPr defaultColWidth="11.42578125" defaultRowHeight="15" customHeight="1" x14ac:dyDescent="0.2"/>
  <cols>
    <col min="1" max="1" width="3.5703125" style="23" customWidth="1"/>
    <col min="2" max="2" width="16.85546875" style="10" customWidth="1"/>
    <col min="3" max="11" width="14.140625" style="304" customWidth="1"/>
    <col min="12" max="12" width="11.5703125" style="10" bestFit="1" customWidth="1"/>
    <col min="13" max="16384" width="11.42578125" style="10"/>
  </cols>
  <sheetData>
    <row r="1" spans="1:11" s="4" customFormat="1" ht="15" customHeight="1" x14ac:dyDescent="0.2">
      <c r="A1" s="1"/>
      <c r="B1" s="1"/>
      <c r="C1" s="301"/>
      <c r="D1" s="302"/>
      <c r="E1" s="302"/>
      <c r="F1" s="302"/>
      <c r="G1" s="302"/>
      <c r="H1" s="302"/>
      <c r="I1" s="301"/>
      <c r="J1" s="301"/>
      <c r="K1" s="301"/>
    </row>
    <row r="2" spans="1:11" s="8" customFormat="1" ht="15" customHeight="1" x14ac:dyDescent="0.25">
      <c r="A2" s="7"/>
      <c r="B2" s="60" t="s">
        <v>576</v>
      </c>
      <c r="C2" s="303"/>
      <c r="D2" s="303"/>
      <c r="E2" s="303"/>
      <c r="F2" s="303"/>
      <c r="G2" s="303"/>
      <c r="H2" s="303"/>
      <c r="I2" s="303"/>
      <c r="J2" s="303"/>
      <c r="K2" s="303"/>
    </row>
    <row r="3" spans="1:11" ht="15" customHeight="1" x14ac:dyDescent="0.2">
      <c r="A3" s="25"/>
      <c r="B3" s="162"/>
    </row>
    <row r="4" spans="1:11" ht="42" customHeight="1" x14ac:dyDescent="0.2">
      <c r="A4" s="21"/>
      <c r="B4" s="343" t="s">
        <v>126</v>
      </c>
      <c r="C4" s="343" t="s">
        <v>426</v>
      </c>
      <c r="D4" s="343" t="s">
        <v>87</v>
      </c>
      <c r="E4" s="343" t="s">
        <v>127</v>
      </c>
      <c r="F4" s="343" t="s">
        <v>89</v>
      </c>
      <c r="G4" s="343" t="s">
        <v>128</v>
      </c>
      <c r="H4" s="343" t="s">
        <v>568</v>
      </c>
      <c r="I4" s="343" t="s">
        <v>129</v>
      </c>
      <c r="J4" s="343" t="s">
        <v>90</v>
      </c>
      <c r="K4" s="343" t="s">
        <v>130</v>
      </c>
    </row>
    <row r="5" spans="1:11" ht="15" customHeight="1" x14ac:dyDescent="0.2">
      <c r="A5" s="22"/>
      <c r="B5" s="299" t="s">
        <v>569</v>
      </c>
      <c r="C5" s="305">
        <v>9982746812</v>
      </c>
      <c r="D5" s="306">
        <v>2.5999999999999999E-3</v>
      </c>
      <c r="E5" s="305">
        <v>55042</v>
      </c>
      <c r="F5" s="306">
        <v>0.3821</v>
      </c>
      <c r="G5" s="495">
        <v>3.54</v>
      </c>
      <c r="H5" s="305">
        <v>1796807781</v>
      </c>
      <c r="I5" s="306">
        <v>0.18</v>
      </c>
      <c r="J5" s="305">
        <v>9137900</v>
      </c>
      <c r="K5" s="305">
        <v>45909738</v>
      </c>
    </row>
    <row r="6" spans="1:11" ht="15" customHeight="1" x14ac:dyDescent="0.2">
      <c r="A6" s="22"/>
      <c r="B6" s="299" t="s">
        <v>570</v>
      </c>
      <c r="C6" s="305">
        <v>10353430795</v>
      </c>
      <c r="D6" s="306">
        <v>6.3E-3</v>
      </c>
      <c r="E6" s="305">
        <v>63917</v>
      </c>
      <c r="F6" s="306">
        <v>0.36849999999999999</v>
      </c>
      <c r="G6" s="495">
        <v>3.39</v>
      </c>
      <c r="H6" s="305">
        <v>3130007709</v>
      </c>
      <c r="I6" s="306">
        <v>0.30230000000000001</v>
      </c>
      <c r="J6" s="305">
        <v>22764610</v>
      </c>
      <c r="K6" s="305">
        <v>51562258</v>
      </c>
    </row>
    <row r="7" spans="1:11" ht="15" customHeight="1" x14ac:dyDescent="0.2">
      <c r="A7" s="22"/>
      <c r="B7" s="299" t="s">
        <v>571</v>
      </c>
      <c r="C7" s="305">
        <v>45004996630</v>
      </c>
      <c r="D7" s="306">
        <v>1.18E-2</v>
      </c>
      <c r="E7" s="305">
        <v>306726</v>
      </c>
      <c r="F7" s="306">
        <v>0.46729999999999999</v>
      </c>
      <c r="G7" s="495">
        <v>3.21</v>
      </c>
      <c r="H7" s="305">
        <v>22620756288</v>
      </c>
      <c r="I7" s="306">
        <v>0.50260000000000005</v>
      </c>
      <c r="J7" s="305">
        <v>231637106</v>
      </c>
      <c r="K7" s="305">
        <v>214110112</v>
      </c>
    </row>
    <row r="8" spans="1:11" ht="15" customHeight="1" x14ac:dyDescent="0.2">
      <c r="A8" s="22"/>
      <c r="B8" s="299" t="s">
        <v>572</v>
      </c>
      <c r="C8" s="305">
        <v>9548111577</v>
      </c>
      <c r="D8" s="306">
        <v>4.3799999999999999E-2</v>
      </c>
      <c r="E8" s="305">
        <v>69116</v>
      </c>
      <c r="F8" s="306">
        <v>0.48409999999999997</v>
      </c>
      <c r="G8" s="495">
        <v>3.19</v>
      </c>
      <c r="H8" s="305">
        <v>6769911014</v>
      </c>
      <c r="I8" s="306">
        <v>0.70899999999999996</v>
      </c>
      <c r="J8" s="305">
        <v>191750817</v>
      </c>
      <c r="K8" s="305">
        <v>73628859</v>
      </c>
    </row>
    <row r="9" spans="1:11" ht="15" customHeight="1" x14ac:dyDescent="0.2">
      <c r="A9" s="22"/>
      <c r="B9" s="299" t="s">
        <v>573</v>
      </c>
      <c r="C9" s="305">
        <v>4338829553</v>
      </c>
      <c r="D9" s="306">
        <v>0.26519999999999999</v>
      </c>
      <c r="E9" s="305">
        <v>29818</v>
      </c>
      <c r="F9" s="306">
        <v>0.39219999999999999</v>
      </c>
      <c r="G9" s="495">
        <v>3.2</v>
      </c>
      <c r="H9" s="305">
        <v>4041842305</v>
      </c>
      <c r="I9" s="306">
        <v>0.93159999999999998</v>
      </c>
      <c r="J9" s="305">
        <v>432330158</v>
      </c>
      <c r="K9" s="305">
        <v>146738018</v>
      </c>
    </row>
    <row r="10" spans="1:11" ht="15" customHeight="1" x14ac:dyDescent="0.2">
      <c r="A10" s="22"/>
      <c r="B10" s="299" t="s">
        <v>131</v>
      </c>
      <c r="C10" s="305">
        <v>1436729354</v>
      </c>
      <c r="D10" s="306">
        <v>1</v>
      </c>
      <c r="E10" s="305">
        <v>11168</v>
      </c>
      <c r="F10" s="306">
        <v>0.40629999999999999</v>
      </c>
      <c r="G10" s="495">
        <v>2.69</v>
      </c>
      <c r="H10" s="305">
        <v>198244233</v>
      </c>
      <c r="I10" s="306">
        <v>0.13800000000000001</v>
      </c>
      <c r="J10" s="305">
        <v>544191659</v>
      </c>
      <c r="K10" s="305">
        <v>489643765</v>
      </c>
    </row>
    <row r="11" spans="1:11" ht="15" customHeight="1" x14ac:dyDescent="0.2">
      <c r="A11" s="22"/>
      <c r="B11" s="300" t="s">
        <v>18</v>
      </c>
      <c r="C11" s="307">
        <v>80664844721</v>
      </c>
      <c r="D11" s="308">
        <v>4.4999999999999998E-2</v>
      </c>
      <c r="E11" s="307">
        <v>535787</v>
      </c>
      <c r="F11" s="308">
        <v>0.44090000000000001</v>
      </c>
      <c r="G11" s="496">
        <v>3.26</v>
      </c>
      <c r="H11" s="307">
        <v>38557569330</v>
      </c>
      <c r="I11" s="308">
        <v>0.47799999999999998</v>
      </c>
      <c r="J11" s="307">
        <v>1431812250</v>
      </c>
      <c r="K11" s="309" t="s">
        <v>575</v>
      </c>
    </row>
    <row r="12" spans="1:11" ht="15" customHeight="1" x14ac:dyDescent="0.2">
      <c r="A12" s="22"/>
      <c r="B12" s="474" t="s">
        <v>616</v>
      </c>
      <c r="C12" s="474"/>
      <c r="D12" s="474"/>
      <c r="E12" s="474"/>
      <c r="F12" s="474"/>
      <c r="G12" s="474"/>
      <c r="H12" s="474"/>
      <c r="I12" s="474"/>
      <c r="J12" s="474"/>
      <c r="K12" s="474"/>
    </row>
    <row r="13" spans="1:11" ht="15" customHeight="1" x14ac:dyDescent="0.2">
      <c r="A13" s="26"/>
      <c r="B13" s="473" t="s">
        <v>574</v>
      </c>
      <c r="C13" s="473"/>
      <c r="D13" s="473"/>
      <c r="E13" s="473"/>
      <c r="F13" s="473"/>
      <c r="G13" s="473"/>
      <c r="H13" s="473"/>
      <c r="I13" s="473"/>
      <c r="J13" s="473"/>
      <c r="K13" s="473"/>
    </row>
    <row r="14" spans="1:11" ht="15" customHeight="1" x14ac:dyDescent="0.2">
      <c r="A14" s="26"/>
    </row>
    <row r="15" spans="1:11" ht="15" customHeight="1" x14ac:dyDescent="0.2">
      <c r="A15" s="26"/>
      <c r="B15" s="193" t="s">
        <v>518</v>
      </c>
    </row>
    <row r="16" spans="1:11" ht="15" customHeight="1" x14ac:dyDescent="0.2">
      <c r="A16" s="26"/>
      <c r="B16" s="193" t="s">
        <v>519</v>
      </c>
    </row>
    <row r="17" spans="1:2" ht="15" customHeight="1" x14ac:dyDescent="0.2">
      <c r="A17" s="26"/>
      <c r="B17" s="193" t="s">
        <v>520</v>
      </c>
    </row>
    <row r="18" spans="1:2" ht="15" customHeight="1" x14ac:dyDescent="0.2">
      <c r="A18" s="26"/>
      <c r="B18" s="193" t="s">
        <v>578</v>
      </c>
    </row>
    <row r="19" spans="1:2" ht="15" customHeight="1" x14ac:dyDescent="0.2">
      <c r="A19" s="26"/>
      <c r="B19" s="193" t="s">
        <v>508</v>
      </c>
    </row>
    <row r="20" spans="1:2" ht="15" customHeight="1" x14ac:dyDescent="0.2">
      <c r="A20" s="26"/>
    </row>
    <row r="21" spans="1:2" ht="15" customHeight="1" x14ac:dyDescent="0.2">
      <c r="A21" s="27"/>
      <c r="B21" s="193" t="s">
        <v>577</v>
      </c>
    </row>
    <row r="22" spans="1:2" ht="15" customHeight="1" x14ac:dyDescent="0.2">
      <c r="A22" s="27"/>
    </row>
    <row r="23" spans="1:2" ht="15" customHeight="1" x14ac:dyDescent="0.2">
      <c r="A23" s="27"/>
    </row>
  </sheetData>
  <mergeCells count="2">
    <mergeCell ref="B13:K13"/>
    <mergeCell ref="B12:K12"/>
  </mergeCells>
  <pageMargins left="0.23622047244094491" right="0.23622047244094491" top="0.74803149606299213" bottom="0.74803149606299213" header="0.31496062992125984" footer="0.31496062992125984"/>
  <pageSetup paperSize="9"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H89"/>
  <sheetViews>
    <sheetView zoomScale="115" zoomScaleNormal="115" workbookViewId="0">
      <selection activeCell="C31" sqref="C31"/>
    </sheetView>
  </sheetViews>
  <sheetFormatPr defaultColWidth="11.42578125" defaultRowHeight="15" customHeight="1" x14ac:dyDescent="0.25"/>
  <cols>
    <col min="1" max="1" width="3.5703125" style="23" customWidth="1"/>
    <col min="2" max="2" width="4.140625" style="67" customWidth="1"/>
    <col min="3" max="3" width="38" style="67" bestFit="1" customWidth="1"/>
    <col min="4" max="5" width="15.28515625" style="67" customWidth="1"/>
    <col min="6" max="16384" width="11.42578125" style="67"/>
  </cols>
  <sheetData>
    <row r="1" spans="1:8" s="4" customFormat="1" ht="15" customHeight="1" x14ac:dyDescent="0.25">
      <c r="D1" s="3"/>
      <c r="E1" s="3"/>
      <c r="F1" s="3"/>
      <c r="G1" s="3"/>
      <c r="H1" s="3"/>
    </row>
    <row r="2" spans="1:8" s="135" customFormat="1" ht="15" customHeight="1" x14ac:dyDescent="0.25">
      <c r="A2" s="7"/>
      <c r="B2" s="134" t="s">
        <v>91</v>
      </c>
    </row>
    <row r="4" spans="1:8" ht="15" customHeight="1" x14ac:dyDescent="0.25">
      <c r="A4" s="9"/>
      <c r="B4" s="430" t="s">
        <v>534</v>
      </c>
      <c r="C4" s="431"/>
      <c r="D4" s="204" t="s">
        <v>46</v>
      </c>
      <c r="E4" s="204" t="s">
        <v>47</v>
      </c>
    </row>
    <row r="5" spans="1:8" ht="30" customHeight="1" x14ac:dyDescent="0.25">
      <c r="A5" s="9"/>
      <c r="B5" s="432"/>
      <c r="C5" s="435"/>
      <c r="D5" s="206" t="s">
        <v>608</v>
      </c>
      <c r="E5" s="206" t="s">
        <v>92</v>
      </c>
      <c r="G5" s="136"/>
    </row>
    <row r="6" spans="1:8" ht="15" customHeight="1" x14ac:dyDescent="0.25">
      <c r="A6" s="137"/>
      <c r="B6" s="53">
        <v>1</v>
      </c>
      <c r="C6" s="205" t="s">
        <v>93</v>
      </c>
      <c r="D6" s="138">
        <v>35434959.239128552</v>
      </c>
      <c r="E6" s="138">
        <v>2834796.7391302842</v>
      </c>
      <c r="F6" s="234"/>
      <c r="G6" s="139"/>
    </row>
    <row r="7" spans="1:8" ht="15" customHeight="1" x14ac:dyDescent="0.25">
      <c r="A7" s="137"/>
      <c r="B7" s="53">
        <v>2</v>
      </c>
      <c r="C7" s="205" t="s">
        <v>94</v>
      </c>
      <c r="D7" s="140">
        <v>937676.52740291087</v>
      </c>
      <c r="E7" s="138">
        <v>75014.12219223287</v>
      </c>
      <c r="G7" s="139"/>
    </row>
    <row r="8" spans="1:8" ht="15" customHeight="1" x14ac:dyDescent="0.25">
      <c r="A8" s="137"/>
      <c r="B8" s="53">
        <v>3</v>
      </c>
      <c r="C8" s="205" t="s">
        <v>95</v>
      </c>
      <c r="D8" s="140"/>
      <c r="E8" s="140">
        <v>0</v>
      </c>
      <c r="G8" s="139"/>
    </row>
    <row r="9" spans="1:8" ht="15" customHeight="1" x14ac:dyDescent="0.25">
      <c r="A9" s="137"/>
      <c r="B9" s="53">
        <v>4</v>
      </c>
      <c r="C9" s="205" t="s">
        <v>96</v>
      </c>
      <c r="D9" s="141"/>
      <c r="E9" s="140"/>
      <c r="G9" s="139"/>
    </row>
    <row r="10" spans="1:8" ht="15" customHeight="1" x14ac:dyDescent="0.25">
      <c r="A10" s="137"/>
      <c r="B10" s="53">
        <v>5</v>
      </c>
      <c r="C10" s="205" t="s">
        <v>97</v>
      </c>
      <c r="D10" s="140">
        <v>-476870.83620779502</v>
      </c>
      <c r="E10" s="140">
        <v>-38149.666896623603</v>
      </c>
      <c r="G10" s="139"/>
    </row>
    <row r="11" spans="1:8" ht="15" customHeight="1" x14ac:dyDescent="0.25">
      <c r="A11" s="137"/>
      <c r="B11" s="53">
        <v>6</v>
      </c>
      <c r="C11" s="205" t="s">
        <v>98</v>
      </c>
      <c r="D11" s="142"/>
      <c r="E11" s="140"/>
      <c r="G11" s="139"/>
    </row>
    <row r="12" spans="1:8" ht="15" customHeight="1" x14ac:dyDescent="0.25">
      <c r="A12" s="143"/>
      <c r="B12" s="53">
        <v>7</v>
      </c>
      <c r="C12" s="205" t="s">
        <v>99</v>
      </c>
      <c r="D12" s="140">
        <v>1968180.7094220072</v>
      </c>
      <c r="E12" s="140">
        <v>157454.45675376058</v>
      </c>
      <c r="G12" s="139"/>
    </row>
    <row r="13" spans="1:8" ht="15" customHeight="1" x14ac:dyDescent="0.25">
      <c r="A13" s="143"/>
      <c r="B13" s="53">
        <v>8</v>
      </c>
      <c r="C13" s="205" t="s">
        <v>37</v>
      </c>
      <c r="D13" s="142"/>
      <c r="E13" s="138"/>
      <c r="G13" s="139"/>
    </row>
    <row r="14" spans="1:8" ht="15" customHeight="1" x14ac:dyDescent="0.25">
      <c r="A14" s="137"/>
      <c r="B14" s="53">
        <v>9</v>
      </c>
      <c r="C14" s="205" t="s">
        <v>100</v>
      </c>
      <c r="D14" s="144">
        <v>37863945.639745675</v>
      </c>
      <c r="E14" s="138">
        <v>3029115.6511796541</v>
      </c>
      <c r="G14" s="139"/>
    </row>
    <row r="15" spans="1:8" ht="15" customHeight="1" x14ac:dyDescent="0.25">
      <c r="A15" s="137"/>
      <c r="D15" s="69"/>
      <c r="G15" s="139"/>
    </row>
    <row r="16" spans="1:8" ht="15" customHeight="1" x14ac:dyDescent="0.25">
      <c r="A16" s="137"/>
      <c r="D16" s="107"/>
      <c r="G16" s="139"/>
    </row>
    <row r="17" spans="1:1" ht="15" customHeight="1" x14ac:dyDescent="0.25">
      <c r="A17" s="137"/>
    </row>
    <row r="18" spans="1:1" ht="15" customHeight="1" x14ac:dyDescent="0.25">
      <c r="A18" s="137"/>
    </row>
    <row r="19" spans="1:1" ht="15" customHeight="1" x14ac:dyDescent="0.25">
      <c r="A19" s="137"/>
    </row>
    <row r="20" spans="1:1" ht="15" customHeight="1" x14ac:dyDescent="0.25">
      <c r="A20" s="137"/>
    </row>
    <row r="21" spans="1:1" ht="15" customHeight="1" x14ac:dyDescent="0.25">
      <c r="A21" s="137"/>
    </row>
    <row r="22" spans="1:1" ht="15" customHeight="1" x14ac:dyDescent="0.25">
      <c r="A22" s="137"/>
    </row>
    <row r="23" spans="1:1" ht="15" customHeight="1" x14ac:dyDescent="0.25">
      <c r="A23" s="137"/>
    </row>
    <row r="24" spans="1:1" ht="15" customHeight="1" x14ac:dyDescent="0.25">
      <c r="A24" s="143"/>
    </row>
    <row r="25" spans="1:1" ht="15" customHeight="1" x14ac:dyDescent="0.25">
      <c r="A25" s="143"/>
    </row>
    <row r="26" spans="1:1" ht="15" customHeight="1" x14ac:dyDescent="0.25">
      <c r="A26" s="143"/>
    </row>
    <row r="27" spans="1:1" ht="15" customHeight="1" x14ac:dyDescent="0.25">
      <c r="A27" s="137"/>
    </row>
    <row r="28" spans="1:1" ht="15" customHeight="1" x14ac:dyDescent="0.25">
      <c r="A28" s="143"/>
    </row>
    <row r="29" spans="1:1" ht="15" customHeight="1" x14ac:dyDescent="0.25">
      <c r="A29" s="143"/>
    </row>
    <row r="30" spans="1:1" ht="15" customHeight="1" x14ac:dyDescent="0.25">
      <c r="A30" s="143"/>
    </row>
    <row r="31" spans="1:1" ht="15" customHeight="1" x14ac:dyDescent="0.25">
      <c r="A31" s="143"/>
    </row>
    <row r="32" spans="1:1" ht="15" customHeight="1" x14ac:dyDescent="0.25">
      <c r="A32" s="137"/>
    </row>
    <row r="33" spans="1:1" ht="15" customHeight="1" x14ac:dyDescent="0.25">
      <c r="A33" s="143"/>
    </row>
    <row r="34" spans="1:1" ht="15" customHeight="1" x14ac:dyDescent="0.25">
      <c r="A34" s="137"/>
    </row>
    <row r="35" spans="1:1" ht="15" customHeight="1" x14ac:dyDescent="0.25">
      <c r="A35" s="137"/>
    </row>
    <row r="36" spans="1:1" ht="15" customHeight="1" x14ac:dyDescent="0.25">
      <c r="A36" s="137"/>
    </row>
    <row r="37" spans="1:1" ht="15" customHeight="1" x14ac:dyDescent="0.25">
      <c r="A37" s="137"/>
    </row>
    <row r="38" spans="1:1" ht="15" customHeight="1" x14ac:dyDescent="0.25">
      <c r="A38" s="137"/>
    </row>
    <row r="39" spans="1:1" ht="15" customHeight="1" x14ac:dyDescent="0.25">
      <c r="A39" s="27"/>
    </row>
    <row r="40" spans="1:1" ht="15" customHeight="1" x14ac:dyDescent="0.25">
      <c r="A40" s="27"/>
    </row>
    <row r="41" spans="1:1" ht="15" customHeight="1" x14ac:dyDescent="0.25">
      <c r="A41" s="27"/>
    </row>
    <row r="42" spans="1:1" ht="15" customHeight="1" x14ac:dyDescent="0.25">
      <c r="A42" s="27"/>
    </row>
    <row r="43" spans="1:1" ht="15" customHeight="1" x14ac:dyDescent="0.25">
      <c r="A43" s="27"/>
    </row>
    <row r="44" spans="1:1" ht="15" customHeight="1" x14ac:dyDescent="0.25">
      <c r="A44" s="27"/>
    </row>
    <row r="45" spans="1:1" ht="15" customHeight="1" x14ac:dyDescent="0.25">
      <c r="A45" s="27"/>
    </row>
    <row r="46" spans="1:1" ht="15" customHeight="1" x14ac:dyDescent="0.25">
      <c r="A46" s="27"/>
    </row>
    <row r="47" spans="1:1" ht="15" customHeight="1" x14ac:dyDescent="0.25">
      <c r="A47" s="27"/>
    </row>
    <row r="48" spans="1:1" ht="15" customHeight="1" x14ac:dyDescent="0.25">
      <c r="A48" s="27"/>
    </row>
    <row r="49" spans="1:1" ht="15" customHeight="1" x14ac:dyDescent="0.25">
      <c r="A49" s="27"/>
    </row>
    <row r="50" spans="1:1" ht="15" customHeight="1" x14ac:dyDescent="0.25">
      <c r="A50" s="27"/>
    </row>
    <row r="51" spans="1:1" ht="15" customHeight="1" x14ac:dyDescent="0.25">
      <c r="A51" s="27"/>
    </row>
    <row r="52" spans="1:1" ht="15" customHeight="1" x14ac:dyDescent="0.25">
      <c r="A52" s="27"/>
    </row>
    <row r="53" spans="1:1" ht="15" customHeight="1" x14ac:dyDescent="0.25">
      <c r="A53" s="27"/>
    </row>
    <row r="54" spans="1:1" ht="15" customHeight="1" x14ac:dyDescent="0.25">
      <c r="A54" s="27"/>
    </row>
    <row r="55" spans="1:1" ht="15" customHeight="1" x14ac:dyDescent="0.25">
      <c r="A55" s="27"/>
    </row>
    <row r="56" spans="1:1" ht="15" customHeight="1" x14ac:dyDescent="0.25">
      <c r="A56" s="27"/>
    </row>
    <row r="57" spans="1:1" ht="15" customHeight="1" x14ac:dyDescent="0.25">
      <c r="A57" s="27"/>
    </row>
    <row r="58" spans="1:1" ht="15" customHeight="1" x14ac:dyDescent="0.25">
      <c r="A58" s="27"/>
    </row>
    <row r="59" spans="1:1" ht="15" customHeight="1" x14ac:dyDescent="0.25">
      <c r="A59" s="27"/>
    </row>
    <row r="60" spans="1:1" ht="15" customHeight="1" x14ac:dyDescent="0.25">
      <c r="A60" s="27"/>
    </row>
    <row r="61" spans="1:1" ht="15" customHeight="1" x14ac:dyDescent="0.25">
      <c r="A61" s="27"/>
    </row>
    <row r="68" spans="1:1" ht="15" customHeight="1" x14ac:dyDescent="0.25">
      <c r="A68" s="128"/>
    </row>
    <row r="69" spans="1:1" ht="15" customHeight="1" x14ac:dyDescent="0.25">
      <c r="A69" s="128"/>
    </row>
    <row r="70" spans="1:1" ht="15" customHeight="1" x14ac:dyDescent="0.25">
      <c r="A70" s="145"/>
    </row>
    <row r="71" spans="1:1" ht="15" customHeight="1" x14ac:dyDescent="0.25">
      <c r="A71" s="27"/>
    </row>
    <row r="72" spans="1:1" ht="15" customHeight="1" x14ac:dyDescent="0.25">
      <c r="A72" s="27"/>
    </row>
    <row r="73" spans="1:1" ht="15" customHeight="1" x14ac:dyDescent="0.25">
      <c r="A73" s="27"/>
    </row>
    <row r="74" spans="1:1" ht="15" customHeight="1" x14ac:dyDescent="0.25">
      <c r="A74" s="27"/>
    </row>
    <row r="75" spans="1:1" ht="15" customHeight="1" x14ac:dyDescent="0.25">
      <c r="A75" s="27"/>
    </row>
    <row r="76" spans="1:1" ht="15" customHeight="1" x14ac:dyDescent="0.25">
      <c r="A76" s="27"/>
    </row>
    <row r="77" spans="1:1" ht="15" customHeight="1" x14ac:dyDescent="0.25">
      <c r="A77" s="27"/>
    </row>
    <row r="78" spans="1:1" ht="15" customHeight="1" x14ac:dyDescent="0.25">
      <c r="A78" s="27"/>
    </row>
    <row r="79" spans="1:1" ht="15" customHeight="1" x14ac:dyDescent="0.25">
      <c r="A79" s="146"/>
    </row>
    <row r="80" spans="1:1" ht="15" customHeight="1" x14ac:dyDescent="0.25">
      <c r="A80" s="146"/>
    </row>
    <row r="81" spans="1:1" ht="15" customHeight="1" x14ac:dyDescent="0.25">
      <c r="A81" s="146"/>
    </row>
    <row r="82" spans="1:1" ht="15" customHeight="1" x14ac:dyDescent="0.25">
      <c r="A82" s="146"/>
    </row>
    <row r="83" spans="1:1" ht="15" customHeight="1" x14ac:dyDescent="0.25">
      <c r="A83" s="146"/>
    </row>
    <row r="84" spans="1:1" ht="15" customHeight="1" x14ac:dyDescent="0.25">
      <c r="A84" s="146"/>
    </row>
    <row r="85" spans="1:1" ht="15" customHeight="1" x14ac:dyDescent="0.25">
      <c r="A85" s="146"/>
    </row>
    <row r="86" spans="1:1" ht="15" customHeight="1" x14ac:dyDescent="0.25">
      <c r="A86" s="146"/>
    </row>
    <row r="87" spans="1:1" ht="15" customHeight="1" x14ac:dyDescent="0.25">
      <c r="A87" s="27"/>
    </row>
    <row r="88" spans="1:1" ht="15" customHeight="1" x14ac:dyDescent="0.25">
      <c r="A88" s="27"/>
    </row>
    <row r="89" spans="1:1" ht="15" customHeight="1" x14ac:dyDescent="0.25">
      <c r="A89" s="27"/>
    </row>
  </sheetData>
  <mergeCells count="1">
    <mergeCell ref="B4:C5"/>
  </mergeCells>
  <pageMargins left="0.70866141732283472" right="0.70866141732283472" top="0.74803149606299213" bottom="0.74803149606299213" header="0.31496062992125984" footer="0.31496062992125984"/>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fitToPage="1"/>
  </sheetPr>
  <dimension ref="A1:K67"/>
  <sheetViews>
    <sheetView zoomScaleNormal="100" workbookViewId="0">
      <selection activeCell="C31" sqref="C31"/>
    </sheetView>
  </sheetViews>
  <sheetFormatPr defaultColWidth="11.42578125" defaultRowHeight="15" customHeight="1" x14ac:dyDescent="0.2"/>
  <cols>
    <col min="1" max="1" width="3.5703125" style="23" customWidth="1"/>
    <col min="2" max="2" width="27.42578125" style="10" customWidth="1"/>
    <col min="3" max="3" width="19.85546875" style="57" customWidth="1"/>
    <col min="4" max="4" width="19.85546875" style="337" customWidth="1"/>
    <col min="5" max="11" width="19.85546875" style="10" customWidth="1"/>
    <col min="12" max="16384" width="11.42578125" style="10"/>
  </cols>
  <sheetData>
    <row r="1" spans="1:11" s="4" customFormat="1" ht="15" customHeight="1" x14ac:dyDescent="0.2">
      <c r="A1" s="1"/>
      <c r="B1" s="1"/>
      <c r="C1" s="329"/>
      <c r="D1" s="335"/>
      <c r="E1" s="2"/>
      <c r="F1" s="3"/>
      <c r="G1" s="3"/>
      <c r="H1" s="3"/>
      <c r="J1" s="1"/>
      <c r="K1" s="1"/>
    </row>
    <row r="2" spans="1:11" s="8" customFormat="1" ht="15" customHeight="1" x14ac:dyDescent="0.25">
      <c r="A2" s="7"/>
      <c r="B2" s="60" t="s">
        <v>607</v>
      </c>
      <c r="C2" s="330"/>
      <c r="D2" s="336"/>
    </row>
    <row r="4" spans="1:11" ht="15" customHeight="1" x14ac:dyDescent="0.2">
      <c r="A4" s="18"/>
    </row>
    <row r="5" spans="1:11" ht="15" customHeight="1" thickBot="1" x14ac:dyDescent="0.25">
      <c r="A5" s="18"/>
      <c r="B5" s="310"/>
      <c r="C5" s="311">
        <v>44075</v>
      </c>
      <c r="D5" s="338">
        <v>44075</v>
      </c>
      <c r="E5" s="311">
        <v>44075</v>
      </c>
      <c r="F5" s="311">
        <v>44075</v>
      </c>
      <c r="G5" s="311">
        <v>43709</v>
      </c>
      <c r="H5" s="311">
        <v>44075</v>
      </c>
      <c r="I5" s="312" t="s">
        <v>579</v>
      </c>
    </row>
    <row r="6" spans="1:11" ht="29.45" customHeight="1" x14ac:dyDescent="0.2">
      <c r="A6" s="18"/>
      <c r="B6" s="480" t="s">
        <v>120</v>
      </c>
      <c r="C6" s="482" t="s">
        <v>580</v>
      </c>
      <c r="D6" s="478" t="s">
        <v>581</v>
      </c>
      <c r="E6" s="478" t="s">
        <v>101</v>
      </c>
      <c r="F6" s="478" t="s">
        <v>102</v>
      </c>
      <c r="G6" s="478" t="s">
        <v>88</v>
      </c>
      <c r="H6" s="478"/>
      <c r="I6" s="478" t="s">
        <v>103</v>
      </c>
      <c r="J6" s="478" t="s">
        <v>104</v>
      </c>
      <c r="K6" s="478" t="s">
        <v>582</v>
      </c>
    </row>
    <row r="7" spans="1:11" ht="27.95" customHeight="1" thickBot="1" x14ac:dyDescent="0.25">
      <c r="A7" s="18"/>
      <c r="B7" s="481"/>
      <c r="C7" s="483"/>
      <c r="D7" s="479"/>
      <c r="E7" s="479"/>
      <c r="F7" s="479"/>
      <c r="G7" s="313" t="s">
        <v>105</v>
      </c>
      <c r="H7" s="313" t="s">
        <v>106</v>
      </c>
      <c r="I7" s="479"/>
      <c r="J7" s="479"/>
      <c r="K7" s="479"/>
    </row>
    <row r="8" spans="1:11" ht="15" customHeight="1" x14ac:dyDescent="0.2">
      <c r="A8" s="14"/>
      <c r="B8" s="475" t="s">
        <v>121</v>
      </c>
      <c r="C8" s="331" t="s">
        <v>583</v>
      </c>
      <c r="D8" s="339" t="s">
        <v>584</v>
      </c>
      <c r="E8" s="314"/>
      <c r="F8" s="314"/>
      <c r="G8" s="315"/>
      <c r="H8" s="315"/>
      <c r="I8" s="315"/>
      <c r="J8" s="314"/>
      <c r="K8" s="316" t="s">
        <v>618</v>
      </c>
    </row>
    <row r="9" spans="1:11" ht="15" customHeight="1" x14ac:dyDescent="0.2">
      <c r="A9" s="18"/>
      <c r="B9" s="476"/>
      <c r="C9" s="332" t="s">
        <v>585</v>
      </c>
      <c r="D9" s="340"/>
      <c r="E9" s="317"/>
      <c r="F9" s="317"/>
      <c r="G9" s="318"/>
      <c r="H9" s="318"/>
      <c r="I9" s="318"/>
      <c r="J9" s="317"/>
      <c r="K9" s="319" t="s">
        <v>618</v>
      </c>
    </row>
    <row r="10" spans="1:11" ht="15" customHeight="1" x14ac:dyDescent="0.2">
      <c r="A10" s="14"/>
      <c r="B10" s="476"/>
      <c r="C10" s="332" t="s">
        <v>586</v>
      </c>
      <c r="D10" s="340"/>
      <c r="E10" s="317"/>
      <c r="F10" s="317"/>
      <c r="G10" s="318"/>
      <c r="H10" s="318"/>
      <c r="I10" s="318"/>
      <c r="J10" s="317"/>
      <c r="K10" s="319" t="s">
        <v>618</v>
      </c>
    </row>
    <row r="11" spans="1:11" ht="15" customHeight="1" x14ac:dyDescent="0.2">
      <c r="A11" s="14"/>
      <c r="B11" s="476" t="s">
        <v>587</v>
      </c>
      <c r="C11" s="333" t="s">
        <v>588</v>
      </c>
      <c r="D11" s="341" t="s">
        <v>589</v>
      </c>
      <c r="E11" s="320"/>
      <c r="F11" s="320"/>
      <c r="G11" s="321"/>
      <c r="H11" s="321"/>
      <c r="I11" s="321"/>
      <c r="J11" s="322"/>
      <c r="K11" s="323" t="s">
        <v>618</v>
      </c>
    </row>
    <row r="12" spans="1:11" ht="15" customHeight="1" x14ac:dyDescent="0.2">
      <c r="A12" s="14"/>
      <c r="B12" s="476" t="s">
        <v>587</v>
      </c>
      <c r="C12" s="333" t="s">
        <v>590</v>
      </c>
      <c r="D12" s="341" t="s">
        <v>591</v>
      </c>
      <c r="E12" s="320">
        <v>2.5999999999999999E-3</v>
      </c>
      <c r="F12" s="320">
        <v>2.5999999999999999E-3</v>
      </c>
      <c r="G12" s="324">
        <v>54316</v>
      </c>
      <c r="H12" s="324">
        <v>54171</v>
      </c>
      <c r="I12" s="324">
        <v>150</v>
      </c>
      <c r="J12" s="320">
        <v>2.8798142000000001E-3</v>
      </c>
      <c r="K12" s="325">
        <v>2.761617203034097E-3</v>
      </c>
    </row>
    <row r="13" spans="1:11" ht="15" customHeight="1" x14ac:dyDescent="0.2">
      <c r="A13" s="14"/>
      <c r="B13" s="476" t="s">
        <v>587</v>
      </c>
      <c r="C13" s="333" t="s">
        <v>592</v>
      </c>
      <c r="D13" s="341" t="s">
        <v>593</v>
      </c>
      <c r="E13" s="320">
        <v>6.3E-3</v>
      </c>
      <c r="F13" s="320">
        <v>6.3E-3</v>
      </c>
      <c r="G13" s="324">
        <v>47315</v>
      </c>
      <c r="H13" s="324">
        <v>46898</v>
      </c>
      <c r="I13" s="324">
        <v>285</v>
      </c>
      <c r="J13" s="320">
        <v>6.5005430999999997E-3</v>
      </c>
      <c r="K13" s="325">
        <v>6.0234597907640281E-3</v>
      </c>
    </row>
    <row r="14" spans="1:11" ht="15" customHeight="1" x14ac:dyDescent="0.2">
      <c r="A14" s="14"/>
      <c r="B14" s="476" t="s">
        <v>587</v>
      </c>
      <c r="C14" s="333" t="s">
        <v>594</v>
      </c>
      <c r="D14" s="341" t="s">
        <v>595</v>
      </c>
      <c r="E14" s="320">
        <v>1.32959872E-2</v>
      </c>
      <c r="F14" s="320">
        <v>1.3805365599999999E-2</v>
      </c>
      <c r="G14" s="324">
        <v>67199</v>
      </c>
      <c r="H14" s="324">
        <v>66815</v>
      </c>
      <c r="I14" s="324">
        <v>783</v>
      </c>
      <c r="J14" s="320">
        <v>1.0090066999999999E-2</v>
      </c>
      <c r="K14" s="325">
        <v>1.1651959106534323E-2</v>
      </c>
    </row>
    <row r="15" spans="1:11" ht="15" customHeight="1" x14ac:dyDescent="0.2">
      <c r="A15" s="21"/>
      <c r="B15" s="476"/>
      <c r="C15" s="332" t="s">
        <v>596</v>
      </c>
      <c r="D15" s="340"/>
      <c r="E15" s="317">
        <v>1.32959872E-2</v>
      </c>
      <c r="F15" s="317">
        <v>1.3805365599999999E-2</v>
      </c>
      <c r="G15" s="318">
        <v>67199</v>
      </c>
      <c r="H15" s="318">
        <v>66815</v>
      </c>
      <c r="I15" s="318">
        <v>783</v>
      </c>
      <c r="J15" s="317">
        <v>1.0090066999999999E-2</v>
      </c>
      <c r="K15" s="319">
        <v>1.1651959106534323E-2</v>
      </c>
    </row>
    <row r="16" spans="1:11" ht="15" customHeight="1" x14ac:dyDescent="0.2">
      <c r="A16" s="22"/>
      <c r="B16" s="476"/>
      <c r="C16" s="332" t="s">
        <v>597</v>
      </c>
      <c r="D16" s="340"/>
      <c r="E16" s="317"/>
      <c r="F16" s="317"/>
      <c r="G16" s="318"/>
      <c r="H16" s="318"/>
      <c r="I16" s="318"/>
      <c r="J16" s="317"/>
      <c r="K16" s="319" t="s">
        <v>618</v>
      </c>
    </row>
    <row r="17" spans="1:11" ht="15" customHeight="1" x14ac:dyDescent="0.2">
      <c r="A17" s="22"/>
      <c r="B17" s="476" t="s">
        <v>587</v>
      </c>
      <c r="C17" s="333" t="s">
        <v>598</v>
      </c>
      <c r="D17" s="341" t="s">
        <v>599</v>
      </c>
      <c r="E17" s="320">
        <v>5.84057563E-2</v>
      </c>
      <c r="F17" s="320">
        <v>5.9018590099999997E-2</v>
      </c>
      <c r="G17" s="324">
        <v>16608</v>
      </c>
      <c r="H17" s="324">
        <v>15363</v>
      </c>
      <c r="I17" s="324">
        <v>648</v>
      </c>
      <c r="J17" s="320">
        <v>3.9457470799999998E-2</v>
      </c>
      <c r="K17" s="325">
        <v>3.9017341040462429E-2</v>
      </c>
    </row>
    <row r="18" spans="1:11" ht="15" customHeight="1" x14ac:dyDescent="0.2">
      <c r="A18" s="22"/>
      <c r="B18" s="476"/>
      <c r="C18" s="332" t="s">
        <v>600</v>
      </c>
      <c r="D18" s="340"/>
      <c r="E18" s="317">
        <v>4.2373301799999999E-2</v>
      </c>
      <c r="F18" s="317">
        <v>4.2255943800000001E-2</v>
      </c>
      <c r="G18" s="318">
        <v>7529</v>
      </c>
      <c r="H18" s="318">
        <v>7041</v>
      </c>
      <c r="I18" s="318">
        <v>258</v>
      </c>
      <c r="J18" s="317">
        <v>3.5075406500000003E-2</v>
      </c>
      <c r="K18" s="319">
        <v>3.4267499003851773E-2</v>
      </c>
    </row>
    <row r="19" spans="1:11" ht="15" customHeight="1" x14ac:dyDescent="0.2">
      <c r="A19" s="22"/>
      <c r="B19" s="476"/>
      <c r="C19" s="332" t="s">
        <v>601</v>
      </c>
      <c r="D19" s="340"/>
      <c r="E19" s="317">
        <v>7.2953735300000003E-2</v>
      </c>
      <c r="F19" s="317">
        <v>7.32009733E-2</v>
      </c>
      <c r="G19" s="318">
        <v>9079</v>
      </c>
      <c r="H19" s="318">
        <v>8322</v>
      </c>
      <c r="I19" s="318">
        <v>390</v>
      </c>
      <c r="J19" s="317">
        <v>4.6030567199999997E-2</v>
      </c>
      <c r="K19" s="319">
        <v>4.295627271725961E-2</v>
      </c>
    </row>
    <row r="20" spans="1:11" ht="15" customHeight="1" x14ac:dyDescent="0.2">
      <c r="A20" s="22"/>
      <c r="B20" s="476" t="s">
        <v>587</v>
      </c>
      <c r="C20" s="333" t="s">
        <v>602</v>
      </c>
      <c r="D20" s="341" t="s">
        <v>122</v>
      </c>
      <c r="E20" s="320">
        <v>0.25231657800000001</v>
      </c>
      <c r="F20" s="320">
        <v>0.25308690909999998</v>
      </c>
      <c r="G20" s="324">
        <v>17600</v>
      </c>
      <c r="H20" s="324">
        <v>18318</v>
      </c>
      <c r="I20" s="324">
        <v>2721</v>
      </c>
      <c r="J20" s="320">
        <v>0.2146001971</v>
      </c>
      <c r="K20" s="325">
        <v>0.15460227272727273</v>
      </c>
    </row>
    <row r="21" spans="1:11" ht="15" customHeight="1" x14ac:dyDescent="0.2">
      <c r="A21" s="22"/>
      <c r="B21" s="476"/>
      <c r="C21" s="332" t="s">
        <v>603</v>
      </c>
      <c r="D21" s="340"/>
      <c r="E21" s="317">
        <v>0.13389999999999999</v>
      </c>
      <c r="F21" s="317">
        <v>0.13389999999999999</v>
      </c>
      <c r="G21" s="318">
        <v>6322</v>
      </c>
      <c r="H21" s="318">
        <v>5896</v>
      </c>
      <c r="I21" s="318">
        <v>553</v>
      </c>
      <c r="J21" s="317">
        <v>7.6327250700000002E-2</v>
      </c>
      <c r="K21" s="319">
        <v>8.7472318886428341E-2</v>
      </c>
    </row>
    <row r="22" spans="1:11" ht="15" customHeight="1" x14ac:dyDescent="0.2">
      <c r="A22" s="22"/>
      <c r="B22" s="476"/>
      <c r="C22" s="332" t="s">
        <v>604</v>
      </c>
      <c r="D22" s="340"/>
      <c r="E22" s="317">
        <v>0.2762</v>
      </c>
      <c r="F22" s="317">
        <v>0.2762</v>
      </c>
      <c r="G22" s="318">
        <v>10107</v>
      </c>
      <c r="H22" s="318">
        <v>10420</v>
      </c>
      <c r="I22" s="318">
        <v>2074</v>
      </c>
      <c r="J22" s="317">
        <v>0.15101127580000001</v>
      </c>
      <c r="K22" s="319">
        <v>0.20520431384189175</v>
      </c>
    </row>
    <row r="23" spans="1:11" ht="15" customHeight="1" x14ac:dyDescent="0.2">
      <c r="A23" s="22"/>
      <c r="B23" s="476"/>
      <c r="C23" s="332" t="s">
        <v>605</v>
      </c>
      <c r="D23" s="340"/>
      <c r="E23" s="317">
        <v>0.48380000000000001</v>
      </c>
      <c r="F23" s="317">
        <v>0.48380000000000001</v>
      </c>
      <c r="G23" s="318">
        <v>1171</v>
      </c>
      <c r="H23" s="318">
        <v>2002</v>
      </c>
      <c r="I23" s="318">
        <v>94</v>
      </c>
      <c r="J23" s="317">
        <v>0.41646206470000002</v>
      </c>
      <c r="K23" s="319">
        <v>8.0273270708795905E-2</v>
      </c>
    </row>
    <row r="24" spans="1:11" ht="15" customHeight="1" thickBot="1" x14ac:dyDescent="0.25">
      <c r="A24" s="22"/>
      <c r="B24" s="477" t="s">
        <v>587</v>
      </c>
      <c r="C24" s="334" t="s">
        <v>606</v>
      </c>
      <c r="D24" s="342" t="s">
        <v>123</v>
      </c>
      <c r="E24" s="326">
        <v>1</v>
      </c>
      <c r="F24" s="326">
        <v>1</v>
      </c>
      <c r="G24" s="327">
        <v>4203</v>
      </c>
      <c r="H24" s="327">
        <v>5265</v>
      </c>
      <c r="I24" s="327">
        <v>5</v>
      </c>
      <c r="J24" s="326"/>
      <c r="K24" s="328">
        <v>1.1896264572924102E-3</v>
      </c>
    </row>
    <row r="25" spans="1:11" ht="15" customHeight="1" x14ac:dyDescent="0.2">
      <c r="A25" s="22"/>
      <c r="B25" s="475" t="s">
        <v>124</v>
      </c>
      <c r="C25" s="331" t="s">
        <v>583</v>
      </c>
      <c r="D25" s="339" t="s">
        <v>584</v>
      </c>
      <c r="E25" s="314"/>
      <c r="F25" s="314"/>
      <c r="G25" s="315"/>
      <c r="H25" s="315"/>
      <c r="I25" s="315"/>
      <c r="J25" s="314"/>
      <c r="K25" s="316" t="s">
        <v>618</v>
      </c>
    </row>
    <row r="26" spans="1:11" ht="15" customHeight="1" x14ac:dyDescent="0.2">
      <c r="A26" s="22"/>
      <c r="B26" s="476"/>
      <c r="C26" s="332" t="s">
        <v>585</v>
      </c>
      <c r="D26" s="340"/>
      <c r="E26" s="317"/>
      <c r="F26" s="317"/>
      <c r="G26" s="318"/>
      <c r="H26" s="318"/>
      <c r="I26" s="318"/>
      <c r="J26" s="317"/>
      <c r="K26" s="319" t="s">
        <v>618</v>
      </c>
    </row>
    <row r="27" spans="1:11" ht="15" customHeight="1" x14ac:dyDescent="0.2">
      <c r="A27" s="22"/>
      <c r="B27" s="476"/>
      <c r="C27" s="332" t="s">
        <v>586</v>
      </c>
      <c r="D27" s="340"/>
      <c r="E27" s="317"/>
      <c r="F27" s="317"/>
      <c r="G27" s="318"/>
      <c r="H27" s="318"/>
      <c r="I27" s="318"/>
      <c r="J27" s="317"/>
      <c r="K27" s="319" t="s">
        <v>618</v>
      </c>
    </row>
    <row r="28" spans="1:11" ht="15" customHeight="1" x14ac:dyDescent="0.2">
      <c r="A28" s="22"/>
      <c r="B28" s="476" t="s">
        <v>587</v>
      </c>
      <c r="C28" s="333" t="s">
        <v>588</v>
      </c>
      <c r="D28" s="341" t="s">
        <v>589</v>
      </c>
      <c r="E28" s="320"/>
      <c r="F28" s="320"/>
      <c r="G28" s="321"/>
      <c r="H28" s="321"/>
      <c r="I28" s="321"/>
      <c r="J28" s="322"/>
      <c r="K28" s="323" t="s">
        <v>618</v>
      </c>
    </row>
    <row r="29" spans="1:11" ht="15" customHeight="1" x14ac:dyDescent="0.2">
      <c r="A29" s="22"/>
      <c r="B29" s="476" t="s">
        <v>587</v>
      </c>
      <c r="C29" s="333" t="s">
        <v>590</v>
      </c>
      <c r="D29" s="341" t="s">
        <v>591</v>
      </c>
      <c r="E29" s="320"/>
      <c r="F29" s="320"/>
      <c r="G29" s="321"/>
      <c r="H29" s="321"/>
      <c r="I29" s="321"/>
      <c r="J29" s="322"/>
      <c r="K29" s="323" t="s">
        <v>618</v>
      </c>
    </row>
    <row r="30" spans="1:11" ht="15" customHeight="1" x14ac:dyDescent="0.2">
      <c r="A30" s="22"/>
      <c r="B30" s="476" t="s">
        <v>587</v>
      </c>
      <c r="C30" s="333" t="s">
        <v>592</v>
      </c>
      <c r="D30" s="341" t="s">
        <v>593</v>
      </c>
      <c r="E30" s="320"/>
      <c r="F30" s="320"/>
      <c r="G30" s="324"/>
      <c r="H30" s="324"/>
      <c r="I30" s="324"/>
      <c r="J30" s="320"/>
      <c r="K30" s="325" t="s">
        <v>618</v>
      </c>
    </row>
    <row r="31" spans="1:11" ht="15" customHeight="1" x14ac:dyDescent="0.2">
      <c r="A31" s="22"/>
      <c r="B31" s="476" t="s">
        <v>587</v>
      </c>
      <c r="C31" s="333" t="s">
        <v>594</v>
      </c>
      <c r="D31" s="341" t="s">
        <v>595</v>
      </c>
      <c r="E31" s="320">
        <v>8.5150082999999998E-3</v>
      </c>
      <c r="F31" s="320">
        <v>8.5312466999999999E-3</v>
      </c>
      <c r="G31" s="324">
        <v>126141</v>
      </c>
      <c r="H31" s="324">
        <v>130068</v>
      </c>
      <c r="I31" s="324">
        <v>459</v>
      </c>
      <c r="J31" s="320">
        <v>4.1289176000000004E-3</v>
      </c>
      <c r="K31" s="325">
        <v>3.6387851689775727E-3</v>
      </c>
    </row>
    <row r="32" spans="1:11" ht="15" customHeight="1" x14ac:dyDescent="0.2">
      <c r="A32" s="22"/>
      <c r="B32" s="476"/>
      <c r="C32" s="332" t="s">
        <v>596</v>
      </c>
      <c r="D32" s="340"/>
      <c r="E32" s="317">
        <v>8.5150082999999998E-3</v>
      </c>
      <c r="F32" s="317">
        <v>8.5312466999999999E-3</v>
      </c>
      <c r="G32" s="318">
        <v>126141</v>
      </c>
      <c r="H32" s="318">
        <v>130068</v>
      </c>
      <c r="I32" s="318">
        <v>459</v>
      </c>
      <c r="J32" s="317">
        <v>4.1289176000000004E-3</v>
      </c>
      <c r="K32" s="319">
        <v>3.6387851689775727E-3</v>
      </c>
    </row>
    <row r="33" spans="1:11" ht="15" customHeight="1" x14ac:dyDescent="0.2">
      <c r="A33" s="22"/>
      <c r="B33" s="476"/>
      <c r="C33" s="332" t="s">
        <v>597</v>
      </c>
      <c r="D33" s="340"/>
      <c r="E33" s="317"/>
      <c r="F33" s="317"/>
      <c r="G33" s="318"/>
      <c r="H33" s="318"/>
      <c r="I33" s="318"/>
      <c r="J33" s="317"/>
      <c r="K33" s="319" t="s">
        <v>618</v>
      </c>
    </row>
    <row r="34" spans="1:11" ht="15" customHeight="1" x14ac:dyDescent="0.2">
      <c r="A34" s="22"/>
      <c r="B34" s="476" t="s">
        <v>587</v>
      </c>
      <c r="C34" s="333" t="s">
        <v>598</v>
      </c>
      <c r="D34" s="341" t="s">
        <v>599</v>
      </c>
      <c r="E34" s="320">
        <v>3.3704404899999998E-2</v>
      </c>
      <c r="F34" s="320">
        <v>3.3779910400000002E-2</v>
      </c>
      <c r="G34" s="324">
        <v>34896</v>
      </c>
      <c r="H34" s="324">
        <v>34615</v>
      </c>
      <c r="I34" s="324">
        <v>488</v>
      </c>
      <c r="J34" s="320">
        <v>1.40408357E-2</v>
      </c>
      <c r="K34" s="325">
        <v>1.3984410820724439E-2</v>
      </c>
    </row>
    <row r="35" spans="1:11" ht="15" customHeight="1" x14ac:dyDescent="0.2">
      <c r="A35" s="22"/>
      <c r="B35" s="476"/>
      <c r="C35" s="332" t="s">
        <v>600</v>
      </c>
      <c r="D35" s="340"/>
      <c r="E35" s="317">
        <v>2.77175466E-2</v>
      </c>
      <c r="F35" s="317">
        <v>2.7705528100000001E-2</v>
      </c>
      <c r="G35" s="318">
        <v>25789</v>
      </c>
      <c r="H35" s="318">
        <v>25741</v>
      </c>
      <c r="I35" s="318">
        <v>263</v>
      </c>
      <c r="J35" s="317">
        <v>9.4782735999999999E-3</v>
      </c>
      <c r="K35" s="319">
        <v>1.0198146496568304E-2</v>
      </c>
    </row>
    <row r="36" spans="1:11" ht="15" customHeight="1" x14ac:dyDescent="0.2">
      <c r="A36" s="22"/>
      <c r="B36" s="476"/>
      <c r="C36" s="332" t="s">
        <v>601</v>
      </c>
      <c r="D36" s="340"/>
      <c r="E36" s="317">
        <v>5.1400000000000001E-2</v>
      </c>
      <c r="F36" s="317">
        <v>5.1400000000000001E-2</v>
      </c>
      <c r="G36" s="318">
        <v>9107</v>
      </c>
      <c r="H36" s="318">
        <v>8874</v>
      </c>
      <c r="I36" s="318">
        <v>225</v>
      </c>
      <c r="J36" s="317">
        <v>2.3165959699999999E-2</v>
      </c>
      <c r="K36" s="319">
        <v>2.4706269902272978E-2</v>
      </c>
    </row>
    <row r="37" spans="1:11" ht="15" customHeight="1" x14ac:dyDescent="0.2">
      <c r="A37" s="22"/>
      <c r="B37" s="476" t="s">
        <v>587</v>
      </c>
      <c r="C37" s="333" t="s">
        <v>602</v>
      </c>
      <c r="D37" s="341" t="s">
        <v>122</v>
      </c>
      <c r="E37" s="320">
        <v>0.67472065429999994</v>
      </c>
      <c r="F37" s="320">
        <v>0.67208798280000004</v>
      </c>
      <c r="G37" s="324">
        <v>494</v>
      </c>
      <c r="H37" s="324">
        <v>466</v>
      </c>
      <c r="I37" s="324">
        <v>194</v>
      </c>
      <c r="J37" s="320">
        <v>0.54471657029999998</v>
      </c>
      <c r="K37" s="325">
        <v>0.39271255060728744</v>
      </c>
    </row>
    <row r="38" spans="1:11" ht="15" customHeight="1" x14ac:dyDescent="0.2">
      <c r="B38" s="476"/>
      <c r="C38" s="332" t="s">
        <v>603</v>
      </c>
      <c r="D38" s="340"/>
      <c r="E38" s="317"/>
      <c r="F38" s="317"/>
      <c r="G38" s="318"/>
      <c r="H38" s="318"/>
      <c r="I38" s="318"/>
      <c r="J38" s="317"/>
      <c r="K38" s="319" t="s">
        <v>618</v>
      </c>
    </row>
    <row r="39" spans="1:11" ht="15" customHeight="1" x14ac:dyDescent="0.2">
      <c r="B39" s="476"/>
      <c r="C39" s="332" t="s">
        <v>604</v>
      </c>
      <c r="D39" s="340"/>
      <c r="E39" s="317"/>
      <c r="F39" s="317"/>
      <c r="G39" s="318"/>
      <c r="H39" s="318"/>
      <c r="I39" s="318"/>
      <c r="J39" s="317"/>
      <c r="K39" s="319" t="s">
        <v>618</v>
      </c>
    </row>
    <row r="40" spans="1:11" ht="15" customHeight="1" x14ac:dyDescent="0.2">
      <c r="B40" s="476"/>
      <c r="C40" s="332" t="s">
        <v>605</v>
      </c>
      <c r="D40" s="340"/>
      <c r="E40" s="317">
        <v>0.67472065429999994</v>
      </c>
      <c r="F40" s="317">
        <v>0.67208798280000004</v>
      </c>
      <c r="G40" s="318">
        <v>494</v>
      </c>
      <c r="H40" s="318">
        <v>466</v>
      </c>
      <c r="I40" s="318">
        <v>194</v>
      </c>
      <c r="J40" s="317">
        <v>0.54471657029999998</v>
      </c>
      <c r="K40" s="319">
        <v>0.39271255060728744</v>
      </c>
    </row>
    <row r="41" spans="1:11" ht="15" customHeight="1" thickBot="1" x14ac:dyDescent="0.25">
      <c r="B41" s="477" t="s">
        <v>587</v>
      </c>
      <c r="C41" s="334" t="s">
        <v>606</v>
      </c>
      <c r="D41" s="342" t="s">
        <v>123</v>
      </c>
      <c r="E41" s="326">
        <v>1</v>
      </c>
      <c r="F41" s="326">
        <v>1</v>
      </c>
      <c r="G41" s="327">
        <v>412</v>
      </c>
      <c r="H41" s="327">
        <v>420</v>
      </c>
      <c r="I41" s="327">
        <v>0</v>
      </c>
      <c r="J41" s="326"/>
      <c r="K41" s="328">
        <v>0</v>
      </c>
    </row>
    <row r="42" spans="1:11" ht="15" customHeight="1" x14ac:dyDescent="0.2">
      <c r="B42" s="475" t="s">
        <v>125</v>
      </c>
      <c r="C42" s="331" t="s">
        <v>583</v>
      </c>
      <c r="D42" s="339" t="s">
        <v>584</v>
      </c>
      <c r="E42" s="314"/>
      <c r="F42" s="314"/>
      <c r="G42" s="315"/>
      <c r="H42" s="315"/>
      <c r="I42" s="315"/>
      <c r="J42" s="314"/>
      <c r="K42" s="316" t="s">
        <v>618</v>
      </c>
    </row>
    <row r="43" spans="1:11" ht="15" customHeight="1" x14ac:dyDescent="0.2">
      <c r="B43" s="476"/>
      <c r="C43" s="332" t="s">
        <v>585</v>
      </c>
      <c r="D43" s="340"/>
      <c r="E43" s="317"/>
      <c r="F43" s="317"/>
      <c r="G43" s="318"/>
      <c r="H43" s="318"/>
      <c r="I43" s="318"/>
      <c r="J43" s="317"/>
      <c r="K43" s="319" t="s">
        <v>618</v>
      </c>
    </row>
    <row r="44" spans="1:11" ht="15" customHeight="1" x14ac:dyDescent="0.2">
      <c r="A44" s="128"/>
      <c r="B44" s="476"/>
      <c r="C44" s="332" t="s">
        <v>586</v>
      </c>
      <c r="D44" s="340"/>
      <c r="E44" s="317"/>
      <c r="F44" s="317"/>
      <c r="G44" s="318"/>
      <c r="H44" s="318"/>
      <c r="I44" s="318"/>
      <c r="J44" s="317"/>
      <c r="K44" s="319" t="s">
        <v>618</v>
      </c>
    </row>
    <row r="45" spans="1:11" ht="15" customHeight="1" x14ac:dyDescent="0.2">
      <c r="A45" s="128"/>
      <c r="B45" s="476" t="s">
        <v>587</v>
      </c>
      <c r="C45" s="333" t="s">
        <v>588</v>
      </c>
      <c r="D45" s="341" t="s">
        <v>589</v>
      </c>
      <c r="E45" s="320"/>
      <c r="F45" s="320"/>
      <c r="G45" s="321"/>
      <c r="H45" s="321"/>
      <c r="I45" s="321"/>
      <c r="J45" s="322"/>
      <c r="K45" s="323" t="s">
        <v>618</v>
      </c>
    </row>
    <row r="46" spans="1:11" ht="15" customHeight="1" x14ac:dyDescent="0.2">
      <c r="A46" s="25"/>
      <c r="B46" s="476" t="s">
        <v>587</v>
      </c>
      <c r="C46" s="333" t="s">
        <v>590</v>
      </c>
      <c r="D46" s="341" t="s">
        <v>591</v>
      </c>
      <c r="E46" s="320"/>
      <c r="F46" s="320"/>
      <c r="G46" s="321"/>
      <c r="H46" s="321"/>
      <c r="I46" s="321"/>
      <c r="J46" s="322"/>
      <c r="K46" s="323" t="s">
        <v>618</v>
      </c>
    </row>
    <row r="47" spans="1:11" ht="15" customHeight="1" x14ac:dyDescent="0.2">
      <c r="A47" s="21"/>
      <c r="B47" s="476" t="s">
        <v>587</v>
      </c>
      <c r="C47" s="333" t="s">
        <v>592</v>
      </c>
      <c r="D47" s="341" t="s">
        <v>593</v>
      </c>
      <c r="E47" s="320">
        <v>6.1999999999999998E-3</v>
      </c>
      <c r="F47" s="320">
        <v>6.1999999999999998E-3</v>
      </c>
      <c r="G47" s="324">
        <v>18725</v>
      </c>
      <c r="H47" s="324">
        <v>16904</v>
      </c>
      <c r="I47" s="324">
        <v>49</v>
      </c>
      <c r="J47" s="320">
        <v>1.9022633000000001E-3</v>
      </c>
      <c r="K47" s="325">
        <v>2.6168224299065422E-3</v>
      </c>
    </row>
    <row r="48" spans="1:11" ht="15" customHeight="1" x14ac:dyDescent="0.2">
      <c r="A48" s="22"/>
      <c r="B48" s="476" t="s">
        <v>587</v>
      </c>
      <c r="C48" s="333" t="s">
        <v>594</v>
      </c>
      <c r="D48" s="341" t="s">
        <v>595</v>
      </c>
      <c r="E48" s="320">
        <v>1.3673075599999999E-2</v>
      </c>
      <c r="F48" s="320">
        <v>1.42214982E-2</v>
      </c>
      <c r="G48" s="324">
        <v>118730</v>
      </c>
      <c r="H48" s="324">
        <v>112884</v>
      </c>
      <c r="I48" s="324">
        <v>559</v>
      </c>
      <c r="J48" s="320">
        <v>5.2630519000000002E-3</v>
      </c>
      <c r="K48" s="325">
        <v>4.7081613745472923E-3</v>
      </c>
    </row>
    <row r="49" spans="1:11" ht="15" customHeight="1" x14ac:dyDescent="0.2">
      <c r="A49" s="22"/>
      <c r="B49" s="476"/>
      <c r="C49" s="332" t="s">
        <v>596</v>
      </c>
      <c r="D49" s="340"/>
      <c r="E49" s="317">
        <v>1.1122372599999999E-2</v>
      </c>
      <c r="F49" s="317">
        <v>1.1083096299999999E-2</v>
      </c>
      <c r="G49" s="318">
        <v>85375</v>
      </c>
      <c r="H49" s="318">
        <v>80432</v>
      </c>
      <c r="I49" s="318">
        <v>340</v>
      </c>
      <c r="J49" s="317">
        <v>4.6897989000000001E-3</v>
      </c>
      <c r="K49" s="319">
        <v>3.9824304538799418E-3</v>
      </c>
    </row>
    <row r="50" spans="1:11" ht="15" customHeight="1" x14ac:dyDescent="0.2">
      <c r="A50" s="22"/>
      <c r="B50" s="476"/>
      <c r="C50" s="332" t="s">
        <v>597</v>
      </c>
      <c r="D50" s="340"/>
      <c r="E50" s="317">
        <v>2.1999999999999999E-2</v>
      </c>
      <c r="F50" s="317">
        <v>2.1999999999999999E-2</v>
      </c>
      <c r="G50" s="318">
        <v>33355</v>
      </c>
      <c r="H50" s="318">
        <v>32452</v>
      </c>
      <c r="I50" s="318">
        <v>219</v>
      </c>
      <c r="J50" s="317">
        <v>6.4095578E-3</v>
      </c>
      <c r="K50" s="319">
        <v>6.5657322740218854E-3</v>
      </c>
    </row>
    <row r="51" spans="1:11" ht="15" customHeight="1" x14ac:dyDescent="0.2">
      <c r="A51" s="22"/>
      <c r="B51" s="476" t="s">
        <v>587</v>
      </c>
      <c r="C51" s="333" t="s">
        <v>598</v>
      </c>
      <c r="D51" s="341" t="s">
        <v>599</v>
      </c>
      <c r="E51" s="320">
        <v>4.9373457799999999E-2</v>
      </c>
      <c r="F51" s="320">
        <v>4.9530058600000003E-2</v>
      </c>
      <c r="G51" s="324">
        <v>21038</v>
      </c>
      <c r="H51" s="324">
        <v>20989</v>
      </c>
      <c r="I51" s="324">
        <v>480</v>
      </c>
      <c r="J51" s="320">
        <v>2.63136502E-2</v>
      </c>
      <c r="K51" s="325">
        <v>2.2815857020629337E-2</v>
      </c>
    </row>
    <row r="52" spans="1:11" ht="15" customHeight="1" x14ac:dyDescent="0.2">
      <c r="A52" s="22"/>
      <c r="B52" s="476"/>
      <c r="C52" s="332" t="s">
        <v>600</v>
      </c>
      <c r="D52" s="340"/>
      <c r="E52" s="317">
        <v>4.48E-2</v>
      </c>
      <c r="F52" s="317">
        <v>4.48E-2</v>
      </c>
      <c r="G52" s="318">
        <v>16386</v>
      </c>
      <c r="H52" s="318">
        <v>15660</v>
      </c>
      <c r="I52" s="318">
        <v>274</v>
      </c>
      <c r="J52" s="317">
        <v>1.4591909E-2</v>
      </c>
      <c r="K52" s="319">
        <v>1.6721591602587575E-2</v>
      </c>
    </row>
    <row r="53" spans="1:11" ht="15" customHeight="1" x14ac:dyDescent="0.2">
      <c r="A53" s="22"/>
      <c r="B53" s="476"/>
      <c r="C53" s="332" t="s">
        <v>601</v>
      </c>
      <c r="D53" s="340"/>
      <c r="E53" s="317">
        <v>6.3219128799999996E-2</v>
      </c>
      <c r="F53" s="317">
        <v>6.3429986899999999E-2</v>
      </c>
      <c r="G53" s="318">
        <v>4652</v>
      </c>
      <c r="H53" s="318">
        <v>5329</v>
      </c>
      <c r="I53" s="318">
        <v>206</v>
      </c>
      <c r="J53" s="317">
        <v>3.2174520800000002E-2</v>
      </c>
      <c r="K53" s="319">
        <v>4.4282029234737751E-2</v>
      </c>
    </row>
    <row r="54" spans="1:11" ht="15" customHeight="1" x14ac:dyDescent="0.2">
      <c r="A54" s="22"/>
      <c r="B54" s="476" t="s">
        <v>587</v>
      </c>
      <c r="C54" s="333" t="s">
        <v>602</v>
      </c>
      <c r="D54" s="341" t="s">
        <v>122</v>
      </c>
      <c r="E54" s="320">
        <v>0.28517831339999999</v>
      </c>
      <c r="F54" s="320">
        <v>0.28581915429999999</v>
      </c>
      <c r="G54" s="324">
        <v>14554</v>
      </c>
      <c r="H54" s="324">
        <v>14994</v>
      </c>
      <c r="I54" s="324">
        <v>1532</v>
      </c>
      <c r="J54" s="320">
        <v>0.2210513335</v>
      </c>
      <c r="K54" s="325">
        <v>0.10526315789473684</v>
      </c>
    </row>
    <row r="55" spans="1:11" ht="15" customHeight="1" x14ac:dyDescent="0.2">
      <c r="A55" s="26"/>
      <c r="B55" s="476"/>
      <c r="C55" s="332" t="s">
        <v>603</v>
      </c>
      <c r="D55" s="340"/>
      <c r="E55" s="317">
        <v>0.16400000000000001</v>
      </c>
      <c r="F55" s="317">
        <v>0.16400000000000001</v>
      </c>
      <c r="G55" s="318">
        <v>7797</v>
      </c>
      <c r="H55" s="318">
        <v>7377</v>
      </c>
      <c r="I55" s="318">
        <v>407</v>
      </c>
      <c r="J55" s="317">
        <v>4.3775620100000003E-2</v>
      </c>
      <c r="K55" s="319">
        <v>5.2199563934846739E-2</v>
      </c>
    </row>
    <row r="56" spans="1:11" ht="15" customHeight="1" x14ac:dyDescent="0.2">
      <c r="A56" s="26"/>
      <c r="B56" s="476"/>
      <c r="C56" s="332" t="s">
        <v>604</v>
      </c>
      <c r="D56" s="340"/>
      <c r="E56" s="317"/>
      <c r="F56" s="317"/>
      <c r="G56" s="318"/>
      <c r="H56" s="318"/>
      <c r="I56" s="318"/>
      <c r="J56" s="317"/>
      <c r="K56" s="319" t="s">
        <v>618</v>
      </c>
    </row>
    <row r="57" spans="1:11" ht="15" customHeight="1" x14ac:dyDescent="0.2">
      <c r="A57" s="26"/>
      <c r="B57" s="476"/>
      <c r="C57" s="332" t="s">
        <v>605</v>
      </c>
      <c r="D57" s="340"/>
      <c r="E57" s="317">
        <v>0.40511460230000002</v>
      </c>
      <c r="F57" s="317">
        <v>0.40379997369999998</v>
      </c>
      <c r="G57" s="318">
        <v>6757</v>
      </c>
      <c r="H57" s="318">
        <v>7617</v>
      </c>
      <c r="I57" s="318">
        <v>1125</v>
      </c>
      <c r="J57" s="317">
        <v>0.30968919029999997</v>
      </c>
      <c r="K57" s="319">
        <v>0.16649400621577623</v>
      </c>
    </row>
    <row r="58" spans="1:11" ht="15" customHeight="1" thickBot="1" x14ac:dyDescent="0.25">
      <c r="A58" s="26"/>
      <c r="B58" s="477" t="s">
        <v>587</v>
      </c>
      <c r="C58" s="334" t="s">
        <v>606</v>
      </c>
      <c r="D58" s="342" t="s">
        <v>123</v>
      </c>
      <c r="E58" s="326">
        <v>1</v>
      </c>
      <c r="F58" s="326">
        <v>1</v>
      </c>
      <c r="G58" s="327">
        <v>1408</v>
      </c>
      <c r="H58" s="327">
        <v>1321</v>
      </c>
      <c r="I58" s="327">
        <v>0</v>
      </c>
      <c r="J58" s="326"/>
      <c r="K58" s="328">
        <v>0</v>
      </c>
    </row>
    <row r="59" spans="1:11" ht="15" customHeight="1" x14ac:dyDescent="0.2">
      <c r="A59" s="26"/>
    </row>
    <row r="60" spans="1:11" ht="15" customHeight="1" x14ac:dyDescent="0.2">
      <c r="A60" s="26"/>
    </row>
    <row r="61" spans="1:11" ht="15" customHeight="1" x14ac:dyDescent="0.2">
      <c r="A61" s="26"/>
      <c r="B61" s="193" t="s">
        <v>108</v>
      </c>
    </row>
    <row r="62" spans="1:11" ht="15" customHeight="1" x14ac:dyDescent="0.2">
      <c r="A62" s="27"/>
      <c r="B62" s="193" t="s">
        <v>109</v>
      </c>
    </row>
    <row r="63" spans="1:11" ht="15" customHeight="1" x14ac:dyDescent="0.2">
      <c r="A63" s="27"/>
      <c r="B63" s="193" t="s">
        <v>110</v>
      </c>
    </row>
    <row r="64" spans="1:11" ht="15" customHeight="1" x14ac:dyDescent="0.2">
      <c r="A64" s="27"/>
      <c r="B64" s="193" t="s">
        <v>111</v>
      </c>
    </row>
    <row r="65" spans="2:2" ht="15" customHeight="1" x14ac:dyDescent="0.2">
      <c r="B65" s="193" t="s">
        <v>112</v>
      </c>
    </row>
    <row r="66" spans="2:2" ht="15" customHeight="1" x14ac:dyDescent="0.2">
      <c r="B66" s="193" t="s">
        <v>113</v>
      </c>
    </row>
    <row r="67" spans="2:2" ht="15" customHeight="1" x14ac:dyDescent="0.2">
      <c r="B67" s="193" t="s">
        <v>114</v>
      </c>
    </row>
  </sheetData>
  <mergeCells count="12">
    <mergeCell ref="K6:K7"/>
    <mergeCell ref="B8:B24"/>
    <mergeCell ref="B6:B7"/>
    <mergeCell ref="C6:C7"/>
    <mergeCell ref="D6:D7"/>
    <mergeCell ref="E6:E7"/>
    <mergeCell ref="F6:F7"/>
    <mergeCell ref="B25:B41"/>
    <mergeCell ref="B42:B58"/>
    <mergeCell ref="G6:H6"/>
    <mergeCell ref="I6:I7"/>
    <mergeCell ref="J6:J7"/>
  </mergeCells>
  <pageMargins left="0.23622047244094491" right="0.23622047244094491" top="0.74803149606299213" bottom="0.74803149606299213" header="0.31496062992125984" footer="0.31496062992125984"/>
  <pageSetup paperSize="9"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BCE7-1076-4C36-9A51-4BA222DDB5E8}">
  <dimension ref="B2:E37"/>
  <sheetViews>
    <sheetView showGridLines="0" zoomScaleNormal="100" workbookViewId="0">
      <selection activeCell="C31" sqref="C31"/>
    </sheetView>
  </sheetViews>
  <sheetFormatPr defaultColWidth="8.7109375" defaultRowHeight="15" customHeight="1" x14ac:dyDescent="0.25"/>
  <cols>
    <col min="1" max="2" width="8.7109375" style="258"/>
    <col min="3" max="3" width="90.140625" style="258" customWidth="1"/>
    <col min="4" max="4" width="27.5703125" style="258" bestFit="1" customWidth="1"/>
    <col min="5" max="5" width="26.42578125" style="258" bestFit="1" customWidth="1"/>
    <col min="6" max="16384" width="8.7109375" style="258"/>
  </cols>
  <sheetData>
    <row r="2" spans="2:5" ht="15" customHeight="1" x14ac:dyDescent="0.25">
      <c r="B2" s="60" t="s">
        <v>617</v>
      </c>
    </row>
    <row r="3" spans="2:5" ht="15" customHeight="1" thickBot="1" x14ac:dyDescent="0.3"/>
    <row r="4" spans="2:5" ht="15" customHeight="1" x14ac:dyDescent="0.25">
      <c r="B4" s="489" t="s">
        <v>567</v>
      </c>
      <c r="C4" s="490"/>
      <c r="D4" s="489" t="s">
        <v>545</v>
      </c>
      <c r="E4" s="493" t="s">
        <v>546</v>
      </c>
    </row>
    <row r="5" spans="2:5" ht="15" customHeight="1" thickBot="1" x14ac:dyDescent="0.3">
      <c r="B5" s="491"/>
      <c r="C5" s="492"/>
      <c r="D5" s="491"/>
      <c r="E5" s="494"/>
    </row>
    <row r="6" spans="2:5" ht="15" customHeight="1" thickBot="1" x14ac:dyDescent="0.3">
      <c r="B6" s="484" t="s">
        <v>547</v>
      </c>
      <c r="C6" s="485"/>
      <c r="D6" s="259"/>
      <c r="E6" s="259"/>
    </row>
    <row r="7" spans="2:5" ht="15" customHeight="1" thickBot="1" x14ac:dyDescent="0.3">
      <c r="B7" s="260">
        <v>1</v>
      </c>
      <c r="C7" s="261" t="s">
        <v>548</v>
      </c>
      <c r="D7" s="262"/>
      <c r="E7" s="263">
        <v>13570534.537559997</v>
      </c>
    </row>
    <row r="8" spans="2:5" ht="15" customHeight="1" thickBot="1" x14ac:dyDescent="0.3">
      <c r="B8" s="484" t="s">
        <v>549</v>
      </c>
      <c r="C8" s="485"/>
      <c r="D8" s="259"/>
      <c r="E8" s="259"/>
    </row>
    <row r="9" spans="2:5" ht="15" customHeight="1" thickBot="1" x14ac:dyDescent="0.3">
      <c r="B9" s="260">
        <v>2</v>
      </c>
      <c r="C9" s="264" t="s">
        <v>463</v>
      </c>
      <c r="D9" s="265">
        <v>80817910.45976001</v>
      </c>
      <c r="E9" s="263">
        <v>3644431.5927310004</v>
      </c>
    </row>
    <row r="10" spans="2:5" ht="15" customHeight="1" thickBot="1" x14ac:dyDescent="0.3">
      <c r="B10" s="266">
        <v>3</v>
      </c>
      <c r="C10" s="267" t="s">
        <v>464</v>
      </c>
      <c r="D10" s="268">
        <v>38828360.10994</v>
      </c>
      <c r="E10" s="269">
        <v>1941418.0054970002</v>
      </c>
    </row>
    <row r="11" spans="2:5" ht="15" customHeight="1" thickBot="1" x14ac:dyDescent="0.3">
      <c r="B11" s="266">
        <v>4</v>
      </c>
      <c r="C11" s="267" t="s">
        <v>465</v>
      </c>
      <c r="D11" s="268">
        <v>10725427.320300002</v>
      </c>
      <c r="E11" s="269">
        <v>1122165.8350940002</v>
      </c>
    </row>
    <row r="12" spans="2:5" ht="15" customHeight="1" thickBot="1" x14ac:dyDescent="0.3">
      <c r="B12" s="270">
        <v>5</v>
      </c>
      <c r="C12" s="264" t="s">
        <v>550</v>
      </c>
      <c r="D12" s="265">
        <v>4920529.0041896952</v>
      </c>
      <c r="E12" s="263">
        <v>4920529.0041896952</v>
      </c>
    </row>
    <row r="13" spans="2:5" ht="15" customHeight="1" thickBot="1" x14ac:dyDescent="0.3">
      <c r="B13" s="266">
        <v>6</v>
      </c>
      <c r="C13" s="267" t="s">
        <v>466</v>
      </c>
      <c r="D13" s="268">
        <v>0</v>
      </c>
      <c r="E13" s="269">
        <v>0</v>
      </c>
    </row>
    <row r="14" spans="2:5" ht="15" customHeight="1" thickBot="1" x14ac:dyDescent="0.3">
      <c r="B14" s="266">
        <v>7</v>
      </c>
      <c r="C14" s="267" t="s">
        <v>467</v>
      </c>
      <c r="D14" s="268">
        <v>4308136.5181296952</v>
      </c>
      <c r="E14" s="269">
        <v>4308136.5181296952</v>
      </c>
    </row>
    <row r="15" spans="2:5" ht="15" customHeight="1" thickBot="1" x14ac:dyDescent="0.3">
      <c r="B15" s="266">
        <v>8</v>
      </c>
      <c r="C15" s="267" t="s">
        <v>468</v>
      </c>
      <c r="D15" s="268">
        <v>612392.48605999991</v>
      </c>
      <c r="E15" s="269">
        <v>612392.48605999991</v>
      </c>
    </row>
    <row r="16" spans="2:5" ht="15" customHeight="1" thickBot="1" x14ac:dyDescent="0.3">
      <c r="B16" s="270">
        <v>9</v>
      </c>
      <c r="C16" s="264" t="s">
        <v>469</v>
      </c>
      <c r="D16" s="271"/>
      <c r="E16" s="263">
        <v>0</v>
      </c>
    </row>
    <row r="17" spans="2:5" ht="15" customHeight="1" thickBot="1" x14ac:dyDescent="0.3">
      <c r="B17" s="270">
        <v>10</v>
      </c>
      <c r="C17" s="264" t="s">
        <v>551</v>
      </c>
      <c r="D17" s="265">
        <v>30368563.403580002</v>
      </c>
      <c r="E17" s="263">
        <v>2150109.2315539997</v>
      </c>
    </row>
    <row r="18" spans="2:5" ht="15" customHeight="1" thickBot="1" x14ac:dyDescent="0.3">
      <c r="B18" s="266">
        <v>11</v>
      </c>
      <c r="C18" s="267" t="s">
        <v>470</v>
      </c>
      <c r="D18" s="268">
        <v>202309.41652</v>
      </c>
      <c r="E18" s="269">
        <v>202309.41652</v>
      </c>
    </row>
    <row r="19" spans="2:5" ht="15" customHeight="1" thickBot="1" x14ac:dyDescent="0.3">
      <c r="B19" s="266">
        <v>12</v>
      </c>
      <c r="C19" s="267" t="s">
        <v>471</v>
      </c>
      <c r="D19" s="268">
        <v>0</v>
      </c>
      <c r="E19" s="269">
        <v>0</v>
      </c>
    </row>
    <row r="20" spans="2:5" ht="15" customHeight="1" thickBot="1" x14ac:dyDescent="0.3">
      <c r="B20" s="266">
        <v>13</v>
      </c>
      <c r="C20" s="267" t="s">
        <v>472</v>
      </c>
      <c r="D20" s="268">
        <v>30166253.987060003</v>
      </c>
      <c r="E20" s="269">
        <v>1947799.815034</v>
      </c>
    </row>
    <row r="21" spans="2:5" ht="15" customHeight="1" thickBot="1" x14ac:dyDescent="0.3">
      <c r="B21" s="270">
        <v>14</v>
      </c>
      <c r="C21" s="264" t="s">
        <v>473</v>
      </c>
      <c r="D21" s="265">
        <v>263932.74651999999</v>
      </c>
      <c r="E21" s="263">
        <v>0</v>
      </c>
    </row>
    <row r="22" spans="2:5" ht="15" customHeight="1" thickBot="1" x14ac:dyDescent="0.3">
      <c r="B22" s="272">
        <v>15</v>
      </c>
      <c r="C22" s="264" t="s">
        <v>474</v>
      </c>
      <c r="D22" s="265">
        <v>27699.145840000001</v>
      </c>
      <c r="E22" s="263">
        <v>5539.8291680000002</v>
      </c>
    </row>
    <row r="23" spans="2:5" ht="15" customHeight="1" thickBot="1" x14ac:dyDescent="0.3">
      <c r="B23" s="273">
        <v>16</v>
      </c>
      <c r="C23" s="274" t="s">
        <v>475</v>
      </c>
      <c r="D23" s="275"/>
      <c r="E23" s="276">
        <v>10720609.657642696</v>
      </c>
    </row>
    <row r="24" spans="2:5" ht="15" customHeight="1" thickBot="1" x14ac:dyDescent="0.3">
      <c r="B24" s="486" t="s">
        <v>552</v>
      </c>
      <c r="C24" s="487"/>
      <c r="D24" s="487"/>
      <c r="E24" s="488"/>
    </row>
    <row r="25" spans="2:5" ht="15" customHeight="1" thickBot="1" x14ac:dyDescent="0.3">
      <c r="B25" s="260">
        <v>17</v>
      </c>
      <c r="C25" s="264" t="s">
        <v>476</v>
      </c>
      <c r="D25" s="265">
        <v>2479975.0190500002</v>
      </c>
      <c r="E25" s="263">
        <v>0</v>
      </c>
    </row>
    <row r="26" spans="2:5" ht="15" customHeight="1" thickBot="1" x14ac:dyDescent="0.3">
      <c r="B26" s="270">
        <v>18</v>
      </c>
      <c r="C26" s="264" t="s">
        <v>477</v>
      </c>
      <c r="D26" s="265">
        <v>6290629.5733465077</v>
      </c>
      <c r="E26" s="263">
        <v>4436338.4082294265</v>
      </c>
    </row>
    <row r="27" spans="2:5" ht="15" customHeight="1" thickBot="1" x14ac:dyDescent="0.3">
      <c r="B27" s="270">
        <v>19</v>
      </c>
      <c r="C27" s="264" t="s">
        <v>478</v>
      </c>
      <c r="D27" s="265">
        <v>563804.27216133615</v>
      </c>
      <c r="E27" s="263">
        <v>563804.27216133615</v>
      </c>
    </row>
    <row r="28" spans="2:5" ht="26.25" thickBot="1" x14ac:dyDescent="0.3">
      <c r="B28" s="270" t="s">
        <v>553</v>
      </c>
      <c r="C28" s="277" t="s">
        <v>554</v>
      </c>
      <c r="D28" s="278"/>
      <c r="E28" s="279">
        <v>0</v>
      </c>
    </row>
    <row r="29" spans="2:5" ht="15" customHeight="1" thickBot="1" x14ac:dyDescent="0.3">
      <c r="B29" s="270" t="s">
        <v>555</v>
      </c>
      <c r="C29" s="280" t="s">
        <v>556</v>
      </c>
      <c r="D29" s="271"/>
      <c r="E29" s="281">
        <v>0</v>
      </c>
    </row>
    <row r="30" spans="2:5" ht="15" customHeight="1" thickBot="1" x14ac:dyDescent="0.3">
      <c r="B30" s="270">
        <v>20</v>
      </c>
      <c r="C30" s="282" t="s">
        <v>479</v>
      </c>
      <c r="D30" s="283">
        <v>9334408.8645578437</v>
      </c>
      <c r="E30" s="281">
        <v>5000142.6803907622</v>
      </c>
    </row>
    <row r="31" spans="2:5" ht="15" customHeight="1" thickBot="1" x14ac:dyDescent="0.3">
      <c r="B31" s="284" t="s">
        <v>557</v>
      </c>
      <c r="C31" s="285" t="s">
        <v>558</v>
      </c>
      <c r="D31" s="286">
        <v>0</v>
      </c>
      <c r="E31" s="287">
        <v>0</v>
      </c>
    </row>
    <row r="32" spans="2:5" ht="15" customHeight="1" thickBot="1" x14ac:dyDescent="0.3">
      <c r="B32" s="284" t="s">
        <v>559</v>
      </c>
      <c r="C32" s="285" t="s">
        <v>560</v>
      </c>
      <c r="D32" s="286">
        <v>0</v>
      </c>
      <c r="E32" s="287">
        <v>0</v>
      </c>
    </row>
    <row r="33" spans="2:5" ht="15" customHeight="1" thickBot="1" x14ac:dyDescent="0.3">
      <c r="B33" s="288" t="s">
        <v>561</v>
      </c>
      <c r="C33" s="289" t="s">
        <v>562</v>
      </c>
      <c r="D33" s="290">
        <v>6854433.8455028348</v>
      </c>
      <c r="E33" s="290">
        <v>5000142.6803907622</v>
      </c>
    </row>
    <row r="34" spans="2:5" ht="15" customHeight="1" thickBot="1" x14ac:dyDescent="0.3">
      <c r="B34" s="291"/>
      <c r="C34" s="291"/>
      <c r="D34" s="291"/>
      <c r="E34" s="292" t="s">
        <v>563</v>
      </c>
    </row>
    <row r="35" spans="2:5" ht="15" customHeight="1" thickBot="1" x14ac:dyDescent="0.3">
      <c r="B35" s="293">
        <v>21</v>
      </c>
      <c r="C35" s="294" t="s">
        <v>564</v>
      </c>
      <c r="D35" s="295"/>
      <c r="E35" s="296">
        <v>13570534.537559997</v>
      </c>
    </row>
    <row r="36" spans="2:5" ht="15" customHeight="1" thickBot="1" x14ac:dyDescent="0.3">
      <c r="B36" s="297">
        <v>22</v>
      </c>
      <c r="C36" s="294" t="s">
        <v>565</v>
      </c>
      <c r="D36" s="295"/>
      <c r="E36" s="296">
        <v>5720466.977251932</v>
      </c>
    </row>
    <row r="37" spans="2:5" ht="15" customHeight="1" thickBot="1" x14ac:dyDescent="0.3">
      <c r="B37" s="298">
        <v>23</v>
      </c>
      <c r="C37" s="294" t="s">
        <v>566</v>
      </c>
      <c r="D37" s="262"/>
      <c r="E37" s="386">
        <v>2.3722774017444248</v>
      </c>
    </row>
  </sheetData>
  <mergeCells count="6">
    <mergeCell ref="B8:C8"/>
    <mergeCell ref="B24:E24"/>
    <mergeCell ref="B4:C5"/>
    <mergeCell ref="D4:D5"/>
    <mergeCell ref="E4:E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18"/>
  <sheetViews>
    <sheetView showGridLines="0" zoomScaleNormal="100" workbookViewId="0">
      <selection activeCell="C31" sqref="C31"/>
    </sheetView>
  </sheetViews>
  <sheetFormatPr defaultColWidth="9.140625" defaultRowHeight="11.25" x14ac:dyDescent="0.2"/>
  <cols>
    <col min="1" max="1" width="3.5703125" style="79" customWidth="1"/>
    <col min="2" max="2" width="5.42578125" style="80" customWidth="1"/>
    <col min="3" max="3" width="83.5703125" style="81" customWidth="1"/>
    <col min="4" max="4" width="30.7109375" style="79" customWidth="1"/>
    <col min="5" max="5" width="30.7109375" style="80" customWidth="1"/>
    <col min="6" max="6" width="13.5703125" style="79" hidden="1" customWidth="1"/>
    <col min="7" max="7" width="30.7109375" style="79" customWidth="1"/>
    <col min="8" max="8" width="9.140625" style="79"/>
    <col min="9" max="9" width="13.140625" style="79" bestFit="1" customWidth="1"/>
    <col min="10" max="16384" width="9.140625" style="79"/>
  </cols>
  <sheetData>
    <row r="1" spans="2:7" ht="15" customHeight="1" x14ac:dyDescent="0.2"/>
    <row r="2" spans="2:7" s="8" customFormat="1" ht="15" customHeight="1" x14ac:dyDescent="0.25">
      <c r="B2" s="60" t="s">
        <v>528</v>
      </c>
      <c r="C2" s="60"/>
      <c r="D2" s="60"/>
    </row>
    <row r="3" spans="2:7" ht="15" customHeight="1" x14ac:dyDescent="0.2">
      <c r="D3" s="79">
        <v>1000</v>
      </c>
    </row>
    <row r="4" spans="2:7" ht="15" customHeight="1" x14ac:dyDescent="0.2">
      <c r="B4" s="419" t="s">
        <v>538</v>
      </c>
      <c r="C4" s="420"/>
      <c r="D4" s="91"/>
      <c r="E4" s="91"/>
      <c r="F4" s="423"/>
      <c r="G4" s="424"/>
    </row>
    <row r="5" spans="2:7" x14ac:dyDescent="0.2">
      <c r="B5" s="421"/>
      <c r="C5" s="422"/>
      <c r="D5" s="92" t="s">
        <v>227</v>
      </c>
      <c r="E5" s="92" t="s">
        <v>228</v>
      </c>
      <c r="F5" s="425" t="s">
        <v>229</v>
      </c>
      <c r="G5" s="426"/>
    </row>
    <row r="6" spans="2:7" ht="22.5" x14ac:dyDescent="0.2">
      <c r="B6" s="421"/>
      <c r="C6" s="422"/>
      <c r="D6" s="92" t="s">
        <v>230</v>
      </c>
      <c r="E6" s="92" t="s">
        <v>231</v>
      </c>
      <c r="F6" s="425" t="s">
        <v>232</v>
      </c>
      <c r="G6" s="426"/>
    </row>
    <row r="7" spans="2:7" ht="20.100000000000001" customHeight="1" x14ac:dyDescent="0.2">
      <c r="B7" s="427" t="s">
        <v>233</v>
      </c>
      <c r="C7" s="428"/>
      <c r="D7" s="428"/>
      <c r="E7" s="428"/>
      <c r="F7" s="428"/>
      <c r="G7" s="429"/>
    </row>
    <row r="8" spans="2:7" ht="15" customHeight="1" x14ac:dyDescent="0.2">
      <c r="B8" s="82">
        <v>1</v>
      </c>
      <c r="C8" s="83" t="s">
        <v>234</v>
      </c>
      <c r="D8" s="93">
        <v>12543732.31824</v>
      </c>
      <c r="E8" s="222" t="s">
        <v>235</v>
      </c>
      <c r="F8" s="407">
        <v>10543732.318020001</v>
      </c>
      <c r="G8" s="408"/>
    </row>
    <row r="9" spans="2:7" ht="15" customHeight="1" x14ac:dyDescent="0.2">
      <c r="B9" s="82"/>
      <c r="C9" s="83" t="s">
        <v>236</v>
      </c>
      <c r="D9" s="221">
        <v>10617660.2629</v>
      </c>
      <c r="E9" s="222"/>
      <c r="F9" s="407">
        <v>10543732.318020001</v>
      </c>
      <c r="G9" s="408"/>
    </row>
    <row r="10" spans="2:7" ht="15" customHeight="1" x14ac:dyDescent="0.2">
      <c r="B10" s="82">
        <v>2</v>
      </c>
      <c r="C10" s="83" t="s">
        <v>237</v>
      </c>
      <c r="D10" s="93">
        <v>12123004.15889</v>
      </c>
      <c r="E10" s="222" t="s">
        <v>238</v>
      </c>
      <c r="F10" s="407">
        <v>12123004.15889</v>
      </c>
      <c r="G10" s="408"/>
    </row>
    <row r="11" spans="2:7" ht="15" customHeight="1" x14ac:dyDescent="0.2">
      <c r="B11" s="82">
        <v>3</v>
      </c>
      <c r="C11" s="83" t="s">
        <v>239</v>
      </c>
      <c r="D11" s="93">
        <v>125337.4335</v>
      </c>
      <c r="E11" s="222" t="s">
        <v>240</v>
      </c>
      <c r="F11" s="407">
        <v>125337.4335</v>
      </c>
      <c r="G11" s="408"/>
    </row>
    <row r="12" spans="2:7" ht="15" customHeight="1" x14ac:dyDescent="0.2">
      <c r="B12" s="82" t="s">
        <v>241</v>
      </c>
      <c r="C12" s="83" t="s">
        <v>242</v>
      </c>
      <c r="D12" s="225">
        <v>0</v>
      </c>
      <c r="E12" s="225" t="s">
        <v>243</v>
      </c>
      <c r="F12" s="417"/>
      <c r="G12" s="417"/>
    </row>
    <row r="13" spans="2:7" ht="22.5" x14ac:dyDescent="0.2">
      <c r="B13" s="82">
        <v>4</v>
      </c>
      <c r="C13" s="83" t="s">
        <v>244</v>
      </c>
      <c r="D13" s="225">
        <v>0</v>
      </c>
      <c r="E13" s="225"/>
      <c r="F13" s="417"/>
      <c r="G13" s="417"/>
    </row>
    <row r="14" spans="2:7" ht="15" customHeight="1" x14ac:dyDescent="0.2">
      <c r="B14" s="82"/>
      <c r="C14" s="83" t="s">
        <v>245</v>
      </c>
      <c r="D14" s="222">
        <v>0</v>
      </c>
      <c r="E14" s="222"/>
      <c r="F14" s="407">
        <v>0</v>
      </c>
      <c r="G14" s="408"/>
    </row>
    <row r="15" spans="2:7" ht="15" customHeight="1" x14ac:dyDescent="0.2">
      <c r="B15" s="82">
        <v>5</v>
      </c>
      <c r="C15" s="83" t="s">
        <v>246</v>
      </c>
      <c r="D15" s="93">
        <v>0</v>
      </c>
      <c r="E15" s="222">
        <v>84</v>
      </c>
      <c r="F15" s="407">
        <v>0</v>
      </c>
      <c r="G15" s="408"/>
    </row>
    <row r="16" spans="2:7" ht="15" customHeight="1" x14ac:dyDescent="0.2">
      <c r="B16" s="82" t="s">
        <v>247</v>
      </c>
      <c r="C16" s="83" t="s">
        <v>248</v>
      </c>
      <c r="D16" s="93">
        <v>2129943.5578299998</v>
      </c>
      <c r="E16" s="222" t="s">
        <v>249</v>
      </c>
      <c r="F16" s="407">
        <v>2129943.5578299998</v>
      </c>
      <c r="G16" s="408"/>
    </row>
    <row r="17" spans="2:7" ht="15" customHeight="1" x14ac:dyDescent="0.2">
      <c r="B17" s="82">
        <v>6</v>
      </c>
      <c r="C17" s="85" t="s">
        <v>250</v>
      </c>
      <c r="D17" s="221">
        <v>26922017.468460001</v>
      </c>
      <c r="E17" s="94" t="s">
        <v>251</v>
      </c>
      <c r="F17" s="407">
        <v>26922017.468460001</v>
      </c>
      <c r="G17" s="408"/>
    </row>
    <row r="18" spans="2:7" ht="20.100000000000001" customHeight="1" x14ac:dyDescent="0.2">
      <c r="B18" s="414" t="s">
        <v>252</v>
      </c>
      <c r="C18" s="415"/>
      <c r="D18" s="415"/>
      <c r="E18" s="415"/>
      <c r="F18" s="415"/>
      <c r="G18" s="416"/>
    </row>
    <row r="19" spans="2:7" ht="15" customHeight="1" x14ac:dyDescent="0.2">
      <c r="B19" s="82">
        <v>7</v>
      </c>
      <c r="C19" s="83" t="s">
        <v>253</v>
      </c>
      <c r="D19" s="93">
        <v>-6018.80908</v>
      </c>
      <c r="E19" s="222" t="s">
        <v>254</v>
      </c>
      <c r="F19" s="407">
        <v>-6018.80908</v>
      </c>
      <c r="G19" s="408"/>
    </row>
    <row r="20" spans="2:7" ht="15" customHeight="1" x14ac:dyDescent="0.2">
      <c r="B20" s="82">
        <v>8</v>
      </c>
      <c r="C20" s="83" t="s">
        <v>255</v>
      </c>
      <c r="D20" s="93">
        <v>-1315222.6557799999</v>
      </c>
      <c r="E20" s="222" t="s">
        <v>256</v>
      </c>
      <c r="F20" s="407">
        <v>-1315222.6557799999</v>
      </c>
      <c r="G20" s="408"/>
    </row>
    <row r="21" spans="2:7" ht="15" customHeight="1" x14ac:dyDescent="0.2">
      <c r="B21" s="82">
        <v>9</v>
      </c>
      <c r="C21" s="83" t="s">
        <v>257</v>
      </c>
      <c r="D21" s="226">
        <v>0</v>
      </c>
      <c r="E21" s="84"/>
      <c r="F21" s="418"/>
      <c r="G21" s="418"/>
    </row>
    <row r="22" spans="2:7" ht="22.5" x14ac:dyDescent="0.2">
      <c r="B22" s="82">
        <v>10</v>
      </c>
      <c r="C22" s="83" t="s">
        <v>258</v>
      </c>
      <c r="D22" s="93">
        <v>0</v>
      </c>
      <c r="E22" s="222" t="s">
        <v>259</v>
      </c>
      <c r="F22" s="407">
        <v>0</v>
      </c>
      <c r="G22" s="408"/>
    </row>
    <row r="23" spans="2:7" ht="15" customHeight="1" x14ac:dyDescent="0.2">
      <c r="B23" s="82">
        <v>11</v>
      </c>
      <c r="C23" s="83" t="s">
        <v>260</v>
      </c>
      <c r="D23" s="93">
        <v>0</v>
      </c>
      <c r="E23" s="222" t="s">
        <v>261</v>
      </c>
      <c r="F23" s="407">
        <v>0</v>
      </c>
      <c r="G23" s="408"/>
    </row>
    <row r="24" spans="2:7" ht="15" customHeight="1" x14ac:dyDescent="0.2">
      <c r="B24" s="82">
        <v>12</v>
      </c>
      <c r="C24" s="83" t="s">
        <v>262</v>
      </c>
      <c r="D24" s="93">
        <v>-410219.49947000004</v>
      </c>
      <c r="E24" s="222" t="s">
        <v>263</v>
      </c>
      <c r="F24" s="407">
        <v>-410219.49947000004</v>
      </c>
      <c r="G24" s="408"/>
    </row>
    <row r="25" spans="2:7" ht="15" customHeight="1" x14ac:dyDescent="0.2">
      <c r="B25" s="82">
        <v>13</v>
      </c>
      <c r="C25" s="83" t="s">
        <v>264</v>
      </c>
      <c r="D25" s="93">
        <v>0</v>
      </c>
      <c r="E25" s="222" t="s">
        <v>265</v>
      </c>
      <c r="F25" s="407">
        <v>0</v>
      </c>
      <c r="G25" s="408"/>
    </row>
    <row r="26" spans="2:7" ht="15" customHeight="1" x14ac:dyDescent="0.2">
      <c r="B26" s="82">
        <v>14</v>
      </c>
      <c r="C26" s="83" t="s">
        <v>266</v>
      </c>
      <c r="D26" s="93">
        <v>0</v>
      </c>
      <c r="E26" s="222" t="s">
        <v>267</v>
      </c>
      <c r="F26" s="407">
        <v>0</v>
      </c>
      <c r="G26" s="408"/>
    </row>
    <row r="27" spans="2:7" ht="15" customHeight="1" x14ac:dyDescent="0.2">
      <c r="B27" s="82">
        <v>15</v>
      </c>
      <c r="C27" s="83" t="s">
        <v>268</v>
      </c>
      <c r="D27" s="93">
        <v>0</v>
      </c>
      <c r="E27" s="222" t="s">
        <v>269</v>
      </c>
      <c r="F27" s="407">
        <v>0</v>
      </c>
      <c r="G27" s="408"/>
    </row>
    <row r="28" spans="2:7" ht="15" customHeight="1" x14ac:dyDescent="0.2">
      <c r="B28" s="82">
        <v>16</v>
      </c>
      <c r="C28" s="83" t="s">
        <v>270</v>
      </c>
      <c r="D28" s="93">
        <v>0</v>
      </c>
      <c r="E28" s="222" t="s">
        <v>271</v>
      </c>
      <c r="F28" s="407">
        <v>0</v>
      </c>
      <c r="G28" s="408"/>
    </row>
    <row r="29" spans="2:7" ht="33.75" x14ac:dyDescent="0.2">
      <c r="B29" s="82">
        <v>17</v>
      </c>
      <c r="C29" s="83" t="s">
        <v>272</v>
      </c>
      <c r="D29" s="93">
        <v>0</v>
      </c>
      <c r="E29" s="222" t="s">
        <v>273</v>
      </c>
      <c r="F29" s="407">
        <v>0</v>
      </c>
      <c r="G29" s="408"/>
    </row>
    <row r="30" spans="2:7" ht="33.75" x14ac:dyDescent="0.2">
      <c r="B30" s="82">
        <v>18</v>
      </c>
      <c r="C30" s="83" t="s">
        <v>274</v>
      </c>
      <c r="D30" s="93">
        <v>0</v>
      </c>
      <c r="E30" s="222" t="s">
        <v>275</v>
      </c>
      <c r="F30" s="407">
        <v>0</v>
      </c>
      <c r="G30" s="408"/>
    </row>
    <row r="31" spans="2:7" ht="33.75" x14ac:dyDescent="0.2">
      <c r="B31" s="82">
        <v>19</v>
      </c>
      <c r="C31" s="83" t="s">
        <v>276</v>
      </c>
      <c r="D31" s="93">
        <v>0</v>
      </c>
      <c r="E31" s="222" t="s">
        <v>277</v>
      </c>
      <c r="F31" s="407">
        <v>0</v>
      </c>
      <c r="G31" s="408"/>
    </row>
    <row r="32" spans="2:7" ht="15" customHeight="1" x14ac:dyDescent="0.2">
      <c r="B32" s="82">
        <v>20</v>
      </c>
      <c r="C32" s="83" t="s">
        <v>257</v>
      </c>
      <c r="D32" s="225">
        <v>0</v>
      </c>
      <c r="E32" s="225"/>
      <c r="F32" s="417"/>
      <c r="G32" s="417"/>
    </row>
    <row r="33" spans="2:7" ht="22.5" x14ac:dyDescent="0.2">
      <c r="B33" s="82" t="s">
        <v>278</v>
      </c>
      <c r="C33" s="83" t="s">
        <v>279</v>
      </c>
      <c r="D33" s="93">
        <v>0</v>
      </c>
      <c r="E33" s="222" t="s">
        <v>280</v>
      </c>
      <c r="F33" s="407">
        <v>0</v>
      </c>
      <c r="G33" s="408"/>
    </row>
    <row r="34" spans="2:7" ht="15" customHeight="1" x14ac:dyDescent="0.2">
      <c r="B34" s="82" t="s">
        <v>281</v>
      </c>
      <c r="C34" s="83" t="s">
        <v>282</v>
      </c>
      <c r="D34" s="225">
        <v>0</v>
      </c>
      <c r="E34" s="225" t="s">
        <v>283</v>
      </c>
      <c r="F34" s="417"/>
      <c r="G34" s="417"/>
    </row>
    <row r="35" spans="2:7" ht="22.5" x14ac:dyDescent="0.2">
      <c r="B35" s="82" t="s">
        <v>284</v>
      </c>
      <c r="C35" s="83" t="s">
        <v>285</v>
      </c>
      <c r="D35" s="93">
        <v>0</v>
      </c>
      <c r="E35" s="222" t="s">
        <v>286</v>
      </c>
      <c r="F35" s="407">
        <v>0</v>
      </c>
      <c r="G35" s="408"/>
    </row>
    <row r="36" spans="2:7" ht="15" customHeight="1" x14ac:dyDescent="0.2">
      <c r="B36" s="82" t="s">
        <v>287</v>
      </c>
      <c r="C36" s="83" t="s">
        <v>288</v>
      </c>
      <c r="D36" s="93">
        <v>0</v>
      </c>
      <c r="E36" s="222" t="s">
        <v>289</v>
      </c>
      <c r="F36" s="407">
        <v>0</v>
      </c>
      <c r="G36" s="408"/>
    </row>
    <row r="37" spans="2:7" ht="22.5" x14ac:dyDescent="0.2">
      <c r="B37" s="82">
        <v>21</v>
      </c>
      <c r="C37" s="83" t="s">
        <v>290</v>
      </c>
      <c r="D37" s="93">
        <v>0</v>
      </c>
      <c r="E37" s="222" t="s">
        <v>291</v>
      </c>
      <c r="F37" s="407">
        <v>0</v>
      </c>
      <c r="G37" s="408"/>
    </row>
    <row r="38" spans="2:7" ht="15" customHeight="1" x14ac:dyDescent="0.2">
      <c r="B38" s="82">
        <v>22</v>
      </c>
      <c r="C38" s="83" t="s">
        <v>292</v>
      </c>
      <c r="D38" s="93">
        <v>0</v>
      </c>
      <c r="E38" s="222" t="s">
        <v>293</v>
      </c>
      <c r="F38" s="407">
        <v>0</v>
      </c>
      <c r="G38" s="408"/>
    </row>
    <row r="39" spans="2:7" ht="22.5" x14ac:dyDescent="0.2">
      <c r="B39" s="82">
        <v>23</v>
      </c>
      <c r="C39" s="83" t="s">
        <v>294</v>
      </c>
      <c r="D39" s="93">
        <v>0</v>
      </c>
      <c r="E39" s="222" t="s">
        <v>295</v>
      </c>
      <c r="F39" s="407">
        <v>0</v>
      </c>
      <c r="G39" s="408"/>
    </row>
    <row r="40" spans="2:7" ht="15" customHeight="1" x14ac:dyDescent="0.2">
      <c r="B40" s="82">
        <v>24</v>
      </c>
      <c r="C40" s="83" t="s">
        <v>257</v>
      </c>
      <c r="D40" s="225">
        <v>0</v>
      </c>
      <c r="E40" s="225"/>
      <c r="F40" s="417"/>
      <c r="G40" s="417"/>
    </row>
    <row r="41" spans="2:7" ht="15" customHeight="1" x14ac:dyDescent="0.2">
      <c r="B41" s="82">
        <v>25</v>
      </c>
      <c r="C41" s="83" t="s">
        <v>296</v>
      </c>
      <c r="D41" s="93">
        <v>0</v>
      </c>
      <c r="E41" s="222" t="s">
        <v>291</v>
      </c>
      <c r="F41" s="407">
        <v>0</v>
      </c>
      <c r="G41" s="408"/>
    </row>
    <row r="42" spans="2:7" ht="15" customHeight="1" x14ac:dyDescent="0.2">
      <c r="B42" s="82" t="s">
        <v>297</v>
      </c>
      <c r="C42" s="83" t="s">
        <v>298</v>
      </c>
      <c r="D42" s="93">
        <v>0</v>
      </c>
      <c r="E42" s="222" t="s">
        <v>299</v>
      </c>
      <c r="F42" s="407">
        <v>0</v>
      </c>
      <c r="G42" s="408"/>
    </row>
    <row r="43" spans="2:7" ht="15" customHeight="1" x14ac:dyDescent="0.2">
      <c r="B43" s="82" t="s">
        <v>300</v>
      </c>
      <c r="C43" s="83" t="s">
        <v>301</v>
      </c>
      <c r="D43" s="93">
        <v>0</v>
      </c>
      <c r="E43" s="222" t="s">
        <v>302</v>
      </c>
      <c r="F43" s="407">
        <v>0</v>
      </c>
      <c r="G43" s="408"/>
    </row>
    <row r="44" spans="2:7" ht="15" customHeight="1" x14ac:dyDescent="0.2">
      <c r="B44" s="82">
        <v>26</v>
      </c>
      <c r="C44" s="83" t="s">
        <v>303</v>
      </c>
      <c r="D44" s="93">
        <v>0</v>
      </c>
      <c r="E44" s="222" t="s">
        <v>304</v>
      </c>
      <c r="F44" s="407">
        <v>320122.0638</v>
      </c>
      <c r="G44" s="408"/>
    </row>
    <row r="45" spans="2:7" ht="15" customHeight="1" x14ac:dyDescent="0.2">
      <c r="B45" s="82">
        <v>27</v>
      </c>
      <c r="C45" s="83" t="s">
        <v>305</v>
      </c>
      <c r="D45" s="93">
        <v>0</v>
      </c>
      <c r="E45" s="222" t="s">
        <v>306</v>
      </c>
      <c r="F45" s="407">
        <v>0</v>
      </c>
      <c r="G45" s="408"/>
    </row>
    <row r="46" spans="2:7" ht="22.5" x14ac:dyDescent="0.2">
      <c r="B46" s="82">
        <v>28</v>
      </c>
      <c r="C46" s="85" t="s">
        <v>307</v>
      </c>
      <c r="D46" s="221">
        <v>-1731460.9643299999</v>
      </c>
      <c r="E46" s="94" t="s">
        <v>308</v>
      </c>
      <c r="F46" s="221">
        <v>-1411338.9005299998</v>
      </c>
      <c r="G46" s="221">
        <v>-1411338.9005299998</v>
      </c>
    </row>
    <row r="47" spans="2:7" ht="15" customHeight="1" x14ac:dyDescent="0.2">
      <c r="B47" s="82">
        <v>29</v>
      </c>
      <c r="C47" s="85" t="s">
        <v>309</v>
      </c>
      <c r="D47" s="221">
        <v>25190556.504130002</v>
      </c>
      <c r="E47" s="94" t="s">
        <v>310</v>
      </c>
      <c r="F47" s="221">
        <v>25510678.567930002</v>
      </c>
      <c r="G47" s="221">
        <v>25510678.567930002</v>
      </c>
    </row>
    <row r="48" spans="2:7" ht="20.100000000000001" customHeight="1" x14ac:dyDescent="0.2">
      <c r="B48" s="414" t="s">
        <v>311</v>
      </c>
      <c r="C48" s="415"/>
      <c r="D48" s="415"/>
      <c r="E48" s="415"/>
      <c r="F48" s="415"/>
      <c r="G48" s="416"/>
    </row>
    <row r="49" spans="2:7" ht="15" customHeight="1" x14ac:dyDescent="0.2">
      <c r="B49" s="82">
        <v>30</v>
      </c>
      <c r="C49" s="83" t="s">
        <v>234</v>
      </c>
      <c r="D49" s="221">
        <v>2250000</v>
      </c>
      <c r="E49" s="222" t="s">
        <v>312</v>
      </c>
      <c r="F49" s="407">
        <v>2250000</v>
      </c>
      <c r="G49" s="408"/>
    </row>
    <row r="50" spans="2:7" ht="15" customHeight="1" x14ac:dyDescent="0.2">
      <c r="B50" s="82">
        <v>31</v>
      </c>
      <c r="C50" s="83" t="s">
        <v>313</v>
      </c>
      <c r="D50" s="222"/>
      <c r="E50" s="222"/>
      <c r="F50" s="407">
        <v>0</v>
      </c>
      <c r="G50" s="408"/>
    </row>
    <row r="51" spans="2:7" ht="15" customHeight="1" x14ac:dyDescent="0.2">
      <c r="B51" s="82">
        <v>32</v>
      </c>
      <c r="C51" s="83" t="s">
        <v>314</v>
      </c>
      <c r="D51" s="221">
        <v>2250000</v>
      </c>
      <c r="E51" s="222"/>
      <c r="F51" s="407">
        <v>2250000</v>
      </c>
      <c r="G51" s="408"/>
    </row>
    <row r="52" spans="2:7" ht="22.5" x14ac:dyDescent="0.2">
      <c r="B52" s="82">
        <v>33</v>
      </c>
      <c r="C52" s="83" t="s">
        <v>315</v>
      </c>
      <c r="D52" s="221">
        <v>0</v>
      </c>
      <c r="E52" s="222" t="s">
        <v>316</v>
      </c>
      <c r="F52" s="407">
        <v>0</v>
      </c>
      <c r="G52" s="408"/>
    </row>
    <row r="53" spans="2:7" ht="22.5" x14ac:dyDescent="0.2">
      <c r="B53" s="82">
        <v>34</v>
      </c>
      <c r="C53" s="83" t="s">
        <v>317</v>
      </c>
      <c r="D53" s="221">
        <v>0</v>
      </c>
      <c r="E53" s="222" t="s">
        <v>318</v>
      </c>
      <c r="F53" s="407">
        <v>0</v>
      </c>
      <c r="G53" s="408"/>
    </row>
    <row r="54" spans="2:7" ht="15" customHeight="1" x14ac:dyDescent="0.2">
      <c r="B54" s="82">
        <v>35</v>
      </c>
      <c r="C54" s="83" t="s">
        <v>319</v>
      </c>
      <c r="D54" s="221"/>
      <c r="E54" s="222"/>
      <c r="F54" s="407">
        <v>0</v>
      </c>
      <c r="G54" s="408"/>
    </row>
    <row r="55" spans="2:7" ht="15" customHeight="1" x14ac:dyDescent="0.2">
      <c r="B55" s="86">
        <v>36</v>
      </c>
      <c r="C55" s="85" t="s">
        <v>320</v>
      </c>
      <c r="D55" s="95">
        <v>2250000</v>
      </c>
      <c r="E55" s="96" t="s">
        <v>321</v>
      </c>
      <c r="F55" s="407">
        <v>2250000</v>
      </c>
      <c r="G55" s="408"/>
    </row>
    <row r="56" spans="2:7" ht="20.100000000000001" customHeight="1" x14ac:dyDescent="0.2">
      <c r="B56" s="399" t="s">
        <v>322</v>
      </c>
      <c r="C56" s="400"/>
      <c r="D56" s="400"/>
      <c r="E56" s="400"/>
      <c r="F56" s="400"/>
      <c r="G56" s="401"/>
    </row>
    <row r="57" spans="2:7" ht="15" customHeight="1" x14ac:dyDescent="0.2">
      <c r="B57" s="87">
        <v>37</v>
      </c>
      <c r="C57" s="88" t="s">
        <v>323</v>
      </c>
      <c r="D57" s="95">
        <v>0</v>
      </c>
      <c r="E57" s="215" t="s">
        <v>324</v>
      </c>
      <c r="F57" s="407">
        <v>0</v>
      </c>
      <c r="G57" s="408"/>
    </row>
    <row r="58" spans="2:7" ht="33.75" x14ac:dyDescent="0.2">
      <c r="B58" s="87">
        <v>38</v>
      </c>
      <c r="C58" s="88" t="s">
        <v>325</v>
      </c>
      <c r="D58" s="95">
        <v>0</v>
      </c>
      <c r="E58" s="215" t="s">
        <v>326</v>
      </c>
      <c r="F58" s="407">
        <v>0</v>
      </c>
      <c r="G58" s="408"/>
    </row>
    <row r="59" spans="2:7" ht="33.75" x14ac:dyDescent="0.2">
      <c r="B59" s="87">
        <v>39</v>
      </c>
      <c r="C59" s="88" t="s">
        <v>327</v>
      </c>
      <c r="D59" s="95">
        <v>0</v>
      </c>
      <c r="E59" s="215" t="s">
        <v>328</v>
      </c>
      <c r="F59" s="407">
        <v>0</v>
      </c>
      <c r="G59" s="408"/>
    </row>
    <row r="60" spans="2:7" ht="22.5" x14ac:dyDescent="0.2">
      <c r="B60" s="87">
        <v>40</v>
      </c>
      <c r="C60" s="88" t="s">
        <v>329</v>
      </c>
      <c r="D60" s="95">
        <v>0</v>
      </c>
      <c r="E60" s="215" t="s">
        <v>330</v>
      </c>
      <c r="F60" s="407">
        <v>0</v>
      </c>
      <c r="G60" s="408"/>
    </row>
    <row r="61" spans="2:7" ht="15" customHeight="1" x14ac:dyDescent="0.2">
      <c r="B61" s="87">
        <v>41</v>
      </c>
      <c r="C61" s="88" t="s">
        <v>331</v>
      </c>
      <c r="D61" s="95">
        <v>0</v>
      </c>
      <c r="E61" s="215" t="s">
        <v>332</v>
      </c>
      <c r="F61" s="407">
        <v>0</v>
      </c>
      <c r="G61" s="408"/>
    </row>
    <row r="62" spans="2:7" ht="15" customHeight="1" x14ac:dyDescent="0.2">
      <c r="B62" s="87" t="s">
        <v>333</v>
      </c>
      <c r="C62" s="88" t="s">
        <v>334</v>
      </c>
      <c r="D62" s="95">
        <v>0</v>
      </c>
      <c r="E62" s="215" t="s">
        <v>335</v>
      </c>
      <c r="F62" s="407">
        <v>0</v>
      </c>
      <c r="G62" s="408"/>
    </row>
    <row r="63" spans="2:7" ht="15" customHeight="1" x14ac:dyDescent="0.2">
      <c r="B63" s="87" t="s">
        <v>336</v>
      </c>
      <c r="C63" s="88" t="s">
        <v>337</v>
      </c>
      <c r="D63" s="224"/>
      <c r="E63" s="217"/>
      <c r="F63" s="405"/>
      <c r="G63" s="405"/>
    </row>
    <row r="64" spans="2:7" ht="15" customHeight="1" x14ac:dyDescent="0.2">
      <c r="B64" s="87" t="s">
        <v>338</v>
      </c>
      <c r="C64" s="88" t="s">
        <v>339</v>
      </c>
      <c r="D64" s="224"/>
      <c r="E64" s="217"/>
      <c r="F64" s="405"/>
      <c r="G64" s="405"/>
    </row>
    <row r="65" spans="2:7" ht="15" customHeight="1" x14ac:dyDescent="0.2">
      <c r="B65" s="87">
        <v>42</v>
      </c>
      <c r="C65" s="88" t="s">
        <v>340</v>
      </c>
      <c r="D65" s="95">
        <v>0</v>
      </c>
      <c r="E65" s="215" t="s">
        <v>341</v>
      </c>
      <c r="F65" s="407">
        <v>0</v>
      </c>
      <c r="G65" s="408"/>
    </row>
    <row r="66" spans="2:7" ht="25.5" customHeight="1" x14ac:dyDescent="0.2">
      <c r="B66" s="87">
        <v>43</v>
      </c>
      <c r="C66" s="85" t="s">
        <v>342</v>
      </c>
      <c r="D66" s="95">
        <v>0</v>
      </c>
      <c r="E66" s="97" t="s">
        <v>343</v>
      </c>
      <c r="F66" s="407">
        <v>0</v>
      </c>
      <c r="G66" s="408"/>
    </row>
    <row r="67" spans="2:7" ht="15" customHeight="1" x14ac:dyDescent="0.2">
      <c r="B67" s="87">
        <v>44</v>
      </c>
      <c r="C67" s="85" t="s">
        <v>344</v>
      </c>
      <c r="D67" s="95">
        <v>2250000</v>
      </c>
      <c r="E67" s="97" t="s">
        <v>345</v>
      </c>
      <c r="F67" s="407">
        <v>2250000</v>
      </c>
      <c r="G67" s="408"/>
    </row>
    <row r="68" spans="2:7" ht="15" customHeight="1" x14ac:dyDescent="0.2">
      <c r="B68" s="87">
        <v>45</v>
      </c>
      <c r="C68" s="85" t="s">
        <v>346</v>
      </c>
      <c r="D68" s="95">
        <v>27440556.504130002</v>
      </c>
      <c r="E68" s="97" t="s">
        <v>347</v>
      </c>
      <c r="F68" s="407">
        <v>27760678.567930002</v>
      </c>
      <c r="G68" s="408"/>
    </row>
    <row r="69" spans="2:7" ht="20.100000000000001" customHeight="1" x14ac:dyDescent="0.2">
      <c r="B69" s="414" t="s">
        <v>524</v>
      </c>
      <c r="C69" s="415"/>
      <c r="D69" s="415"/>
      <c r="E69" s="415"/>
      <c r="F69" s="415"/>
      <c r="G69" s="416"/>
    </row>
    <row r="70" spans="2:7" ht="15" customHeight="1" x14ac:dyDescent="0.2">
      <c r="B70" s="87">
        <v>46</v>
      </c>
      <c r="C70" s="88" t="s">
        <v>234</v>
      </c>
      <c r="D70" s="95">
        <v>2793326.6026599999</v>
      </c>
      <c r="E70" s="215" t="s">
        <v>348</v>
      </c>
      <c r="F70" s="407">
        <v>2793326.6026599999</v>
      </c>
      <c r="G70" s="408"/>
    </row>
    <row r="71" spans="2:7" ht="22.5" x14ac:dyDescent="0.2">
      <c r="B71" s="87">
        <v>47</v>
      </c>
      <c r="C71" s="83" t="s">
        <v>349</v>
      </c>
      <c r="D71" s="95">
        <v>0</v>
      </c>
      <c r="E71" s="215" t="s">
        <v>350</v>
      </c>
      <c r="F71" s="407">
        <v>0</v>
      </c>
      <c r="G71" s="408"/>
    </row>
    <row r="72" spans="2:7" ht="22.5" x14ac:dyDescent="0.2">
      <c r="B72" s="87">
        <v>48</v>
      </c>
      <c r="C72" s="83" t="s">
        <v>351</v>
      </c>
      <c r="D72" s="95">
        <v>0</v>
      </c>
      <c r="E72" s="215" t="s">
        <v>352</v>
      </c>
      <c r="F72" s="407">
        <v>0</v>
      </c>
      <c r="G72" s="408"/>
    </row>
    <row r="73" spans="2:7" ht="15" customHeight="1" x14ac:dyDescent="0.2">
      <c r="B73" s="87">
        <v>49</v>
      </c>
      <c r="C73" s="83" t="s">
        <v>353</v>
      </c>
      <c r="D73" s="95"/>
      <c r="E73" s="215"/>
      <c r="F73" s="407">
        <v>0</v>
      </c>
      <c r="G73" s="408"/>
    </row>
    <row r="74" spans="2:7" ht="15" customHeight="1" x14ac:dyDescent="0.2">
      <c r="B74" s="87">
        <v>50</v>
      </c>
      <c r="C74" s="83" t="s">
        <v>354</v>
      </c>
      <c r="D74" s="95">
        <v>0</v>
      </c>
      <c r="E74" s="215" t="s">
        <v>355</v>
      </c>
      <c r="F74" s="407">
        <v>0</v>
      </c>
      <c r="G74" s="408"/>
    </row>
    <row r="75" spans="2:7" ht="26.25" customHeight="1" x14ac:dyDescent="0.2">
      <c r="B75" s="87">
        <v>51</v>
      </c>
      <c r="C75" s="85" t="s">
        <v>356</v>
      </c>
      <c r="D75" s="95">
        <v>2793326.6026599999</v>
      </c>
      <c r="E75" s="97" t="s">
        <v>357</v>
      </c>
      <c r="F75" s="407">
        <v>2793326.6026599999</v>
      </c>
      <c r="G75" s="408"/>
    </row>
    <row r="76" spans="2:7" ht="20.100000000000001" customHeight="1" x14ac:dyDescent="0.2">
      <c r="B76" s="411" t="s">
        <v>358</v>
      </c>
      <c r="C76" s="412"/>
      <c r="D76" s="412"/>
      <c r="E76" s="412"/>
      <c r="F76" s="412"/>
      <c r="G76" s="413"/>
    </row>
    <row r="77" spans="2:7" ht="15" customHeight="1" x14ac:dyDescent="0.2">
      <c r="B77" s="87">
        <v>52</v>
      </c>
      <c r="C77" s="83" t="s">
        <v>359</v>
      </c>
      <c r="D77" s="95">
        <v>0</v>
      </c>
      <c r="E77" s="215" t="s">
        <v>360</v>
      </c>
      <c r="F77" s="407">
        <v>0</v>
      </c>
      <c r="G77" s="408"/>
    </row>
    <row r="78" spans="2:7" ht="33.75" x14ac:dyDescent="0.2">
      <c r="B78" s="87">
        <v>53</v>
      </c>
      <c r="C78" s="83" t="s">
        <v>361</v>
      </c>
      <c r="D78" s="95">
        <v>0</v>
      </c>
      <c r="E78" s="215" t="s">
        <v>362</v>
      </c>
      <c r="F78" s="407">
        <v>0</v>
      </c>
      <c r="G78" s="408"/>
    </row>
    <row r="79" spans="2:7" ht="33.75" x14ac:dyDescent="0.2">
      <c r="B79" s="87">
        <v>54</v>
      </c>
      <c r="C79" s="83" t="s">
        <v>363</v>
      </c>
      <c r="D79" s="95">
        <v>0</v>
      </c>
      <c r="E79" s="215" t="s">
        <v>364</v>
      </c>
      <c r="F79" s="407">
        <v>0</v>
      </c>
      <c r="G79" s="408"/>
    </row>
    <row r="80" spans="2:7" ht="22.5" x14ac:dyDescent="0.2">
      <c r="B80" s="87">
        <v>55</v>
      </c>
      <c r="C80" s="88" t="s">
        <v>365</v>
      </c>
      <c r="D80" s="95">
        <v>0</v>
      </c>
      <c r="E80" s="215" t="s">
        <v>366</v>
      </c>
      <c r="F80" s="407">
        <v>0</v>
      </c>
      <c r="G80" s="408"/>
    </row>
    <row r="81" spans="2:9" ht="22.5" customHeight="1" x14ac:dyDescent="0.2">
      <c r="B81" s="87">
        <v>56</v>
      </c>
      <c r="C81" s="88" t="s">
        <v>367</v>
      </c>
      <c r="D81" s="95">
        <v>0</v>
      </c>
      <c r="E81" s="215" t="s">
        <v>368</v>
      </c>
      <c r="F81" s="407">
        <v>0</v>
      </c>
      <c r="G81" s="408"/>
    </row>
    <row r="82" spans="2:9" ht="15" customHeight="1" x14ac:dyDescent="0.2">
      <c r="B82" s="87" t="s">
        <v>369</v>
      </c>
      <c r="C82" s="88" t="s">
        <v>370</v>
      </c>
      <c r="D82" s="95">
        <v>0</v>
      </c>
      <c r="E82" s="215" t="s">
        <v>371</v>
      </c>
      <c r="F82" s="407">
        <v>0</v>
      </c>
      <c r="G82" s="408"/>
    </row>
    <row r="83" spans="2:9" ht="15" customHeight="1" x14ac:dyDescent="0.2">
      <c r="B83" s="87" t="s">
        <v>372</v>
      </c>
      <c r="C83" s="88" t="s">
        <v>373</v>
      </c>
      <c r="D83" s="224"/>
      <c r="E83" s="217"/>
      <c r="F83" s="405"/>
      <c r="G83" s="405"/>
    </row>
    <row r="84" spans="2:9" ht="15" customHeight="1" x14ac:dyDescent="0.2">
      <c r="B84" s="87" t="s">
        <v>374</v>
      </c>
      <c r="C84" s="88" t="s">
        <v>375</v>
      </c>
      <c r="D84" s="220"/>
      <c r="E84" s="89">
        <v>468</v>
      </c>
      <c r="F84" s="406"/>
      <c r="G84" s="406"/>
    </row>
    <row r="85" spans="2:9" ht="15" customHeight="1" x14ac:dyDescent="0.2">
      <c r="B85" s="87">
        <v>57</v>
      </c>
      <c r="C85" s="85" t="s">
        <v>376</v>
      </c>
      <c r="D85" s="95">
        <v>0</v>
      </c>
      <c r="E85" s="97" t="s">
        <v>377</v>
      </c>
      <c r="F85" s="407">
        <v>0</v>
      </c>
      <c r="G85" s="408"/>
    </row>
    <row r="86" spans="2:9" ht="15" customHeight="1" x14ac:dyDescent="0.2">
      <c r="B86" s="87">
        <v>58</v>
      </c>
      <c r="C86" s="85" t="s">
        <v>378</v>
      </c>
      <c r="D86" s="95">
        <v>2793326.6026599999</v>
      </c>
      <c r="E86" s="97" t="s">
        <v>379</v>
      </c>
      <c r="F86" s="407">
        <v>2793326.6026599999</v>
      </c>
      <c r="G86" s="408"/>
    </row>
    <row r="87" spans="2:9" ht="21" customHeight="1" x14ac:dyDescent="0.2">
      <c r="B87" s="87">
        <v>59</v>
      </c>
      <c r="C87" s="85" t="s">
        <v>380</v>
      </c>
      <c r="D87" s="95">
        <v>30233883.106790002</v>
      </c>
      <c r="E87" s="97" t="s">
        <v>381</v>
      </c>
      <c r="F87" s="409">
        <v>30554005.170590002</v>
      </c>
      <c r="G87" s="410"/>
    </row>
    <row r="88" spans="2:9" ht="15" customHeight="1" x14ac:dyDescent="0.2">
      <c r="B88" s="87">
        <v>60</v>
      </c>
      <c r="C88" s="90" t="s">
        <v>382</v>
      </c>
      <c r="D88" s="223">
        <v>131275084.95492999</v>
      </c>
      <c r="E88" s="233"/>
      <c r="F88" s="409">
        <v>131554789.91549</v>
      </c>
      <c r="G88" s="410"/>
      <c r="I88" s="235"/>
    </row>
    <row r="89" spans="2:9" ht="20.100000000000001" customHeight="1" x14ac:dyDescent="0.2">
      <c r="B89" s="399" t="s">
        <v>383</v>
      </c>
      <c r="C89" s="400"/>
      <c r="D89" s="400"/>
      <c r="E89" s="400"/>
      <c r="F89" s="400"/>
      <c r="G89" s="401"/>
    </row>
    <row r="90" spans="2:9" ht="15" customHeight="1" x14ac:dyDescent="0.2">
      <c r="B90" s="87">
        <v>61</v>
      </c>
      <c r="C90" s="90" t="s">
        <v>384</v>
      </c>
      <c r="D90" s="98">
        <v>0.19189137461063954</v>
      </c>
      <c r="E90" s="215" t="s">
        <v>385</v>
      </c>
      <c r="F90" s="98">
        <v>0.19391675958220836</v>
      </c>
      <c r="G90" s="98">
        <v>0.19391675958220836</v>
      </c>
    </row>
    <row r="91" spans="2:9" ht="15" customHeight="1" x14ac:dyDescent="0.2">
      <c r="B91" s="87">
        <v>62</v>
      </c>
      <c r="C91" s="90" t="s">
        <v>386</v>
      </c>
      <c r="D91" s="98">
        <v>0.20903095597729782</v>
      </c>
      <c r="E91" s="215" t="s">
        <v>387</v>
      </c>
      <c r="F91" s="98">
        <v>0.21101989966129925</v>
      </c>
      <c r="G91" s="98">
        <v>0.21101989966129925</v>
      </c>
    </row>
    <row r="92" spans="2:9" ht="15" customHeight="1" x14ac:dyDescent="0.2">
      <c r="B92" s="87">
        <v>63</v>
      </c>
      <c r="C92" s="90" t="s">
        <v>388</v>
      </c>
      <c r="D92" s="98">
        <v>0.23030937757282768</v>
      </c>
      <c r="E92" s="215" t="s">
        <v>389</v>
      </c>
      <c r="F92" s="98">
        <v>0.23225308018216373</v>
      </c>
      <c r="G92" s="98">
        <v>0.23225308018216373</v>
      </c>
    </row>
    <row r="93" spans="2:9" ht="33.75" x14ac:dyDescent="0.2">
      <c r="B93" s="87">
        <v>64</v>
      </c>
      <c r="C93" s="90" t="s">
        <v>390</v>
      </c>
      <c r="D93" s="196">
        <v>3.9399999999999998E-2</v>
      </c>
      <c r="E93" s="215" t="s">
        <v>391</v>
      </c>
      <c r="F93" s="404">
        <v>3.9399999999999998E-2</v>
      </c>
      <c r="G93" s="404"/>
    </row>
    <row r="94" spans="2:9" ht="15" customHeight="1" x14ac:dyDescent="0.2">
      <c r="B94" s="87">
        <v>65</v>
      </c>
      <c r="C94" s="90" t="s">
        <v>392</v>
      </c>
      <c r="D94" s="98">
        <v>2.5000000000000001E-2</v>
      </c>
      <c r="E94" s="215"/>
      <c r="F94" s="404">
        <v>2.5000000000000001E-2</v>
      </c>
      <c r="G94" s="404"/>
    </row>
    <row r="95" spans="2:9" ht="15" customHeight="1" x14ac:dyDescent="0.2">
      <c r="B95" s="87">
        <v>66</v>
      </c>
      <c r="C95" s="90" t="s">
        <v>393</v>
      </c>
      <c r="D95" s="98">
        <v>2.5999999999999999E-3</v>
      </c>
      <c r="E95" s="215"/>
      <c r="F95" s="404">
        <v>2.5999999999999999E-3</v>
      </c>
      <c r="G95" s="404"/>
    </row>
    <row r="96" spans="2:9" ht="15" customHeight="1" x14ac:dyDescent="0.2">
      <c r="B96" s="87">
        <v>67</v>
      </c>
      <c r="C96" s="90" t="s">
        <v>394</v>
      </c>
      <c r="D96" s="98">
        <v>1.18E-2</v>
      </c>
      <c r="E96" s="215"/>
      <c r="F96" s="404">
        <v>1.18E-2</v>
      </c>
      <c r="G96" s="404"/>
    </row>
    <row r="97" spans="2:7" ht="22.5" x14ac:dyDescent="0.2">
      <c r="B97" s="87" t="s">
        <v>395</v>
      </c>
      <c r="C97" s="90" t="s">
        <v>396</v>
      </c>
      <c r="D97" s="98">
        <v>0</v>
      </c>
      <c r="E97" s="215" t="s">
        <v>397</v>
      </c>
      <c r="F97" s="404">
        <v>0</v>
      </c>
      <c r="G97" s="404"/>
    </row>
    <row r="98" spans="2:7" ht="17.25" customHeight="1" x14ac:dyDescent="0.2">
      <c r="B98" s="87">
        <v>68</v>
      </c>
      <c r="C98" s="90" t="s">
        <v>398</v>
      </c>
      <c r="D98" s="196">
        <v>0.19189137461063954</v>
      </c>
      <c r="E98" s="215" t="s">
        <v>399</v>
      </c>
      <c r="F98" s="404">
        <v>0.19391675958220836</v>
      </c>
      <c r="G98" s="404"/>
    </row>
    <row r="99" spans="2:7" ht="15" customHeight="1" x14ac:dyDescent="0.2">
      <c r="B99" s="87">
        <v>69</v>
      </c>
      <c r="C99" s="90" t="s">
        <v>400</v>
      </c>
      <c r="D99" s="219"/>
      <c r="E99" s="89"/>
      <c r="F99" s="402"/>
      <c r="G99" s="402"/>
    </row>
    <row r="100" spans="2:7" ht="15" customHeight="1" x14ac:dyDescent="0.2">
      <c r="B100" s="87">
        <v>70</v>
      </c>
      <c r="C100" s="90" t="s">
        <v>400</v>
      </c>
      <c r="D100" s="219"/>
      <c r="E100" s="89"/>
      <c r="F100" s="402"/>
      <c r="G100" s="402"/>
    </row>
    <row r="101" spans="2:7" ht="15" customHeight="1" x14ac:dyDescent="0.2">
      <c r="B101" s="87">
        <v>71</v>
      </c>
      <c r="C101" s="90" t="s">
        <v>400</v>
      </c>
      <c r="D101" s="219"/>
      <c r="E101" s="89"/>
      <c r="F101" s="402"/>
      <c r="G101" s="402"/>
    </row>
    <row r="102" spans="2:7" ht="20.100000000000001" customHeight="1" x14ac:dyDescent="0.2">
      <c r="B102" s="399" t="s">
        <v>401</v>
      </c>
      <c r="C102" s="400"/>
      <c r="D102" s="400"/>
      <c r="E102" s="400"/>
      <c r="F102" s="400"/>
      <c r="G102" s="401"/>
    </row>
    <row r="103" spans="2:7" ht="22.5" x14ac:dyDescent="0.2">
      <c r="B103" s="87">
        <v>72</v>
      </c>
      <c r="C103" s="88" t="s">
        <v>402</v>
      </c>
      <c r="D103" s="216"/>
      <c r="E103" s="215" t="s">
        <v>403</v>
      </c>
      <c r="F103" s="398"/>
      <c r="G103" s="398"/>
    </row>
    <row r="104" spans="2:7" ht="22.5" x14ac:dyDescent="0.2">
      <c r="B104" s="87">
        <v>73</v>
      </c>
      <c r="C104" s="88" t="s">
        <v>404</v>
      </c>
      <c r="D104" s="216"/>
      <c r="E104" s="215" t="s">
        <v>405</v>
      </c>
      <c r="F104" s="398"/>
      <c r="G104" s="398"/>
    </row>
    <row r="105" spans="2:7" ht="15" customHeight="1" x14ac:dyDescent="0.2">
      <c r="B105" s="87">
        <v>74</v>
      </c>
      <c r="C105" s="83" t="s">
        <v>257</v>
      </c>
      <c r="D105" s="218"/>
      <c r="E105" s="217"/>
      <c r="F105" s="403"/>
      <c r="G105" s="403"/>
    </row>
    <row r="106" spans="2:7" ht="22.5" x14ac:dyDescent="0.2">
      <c r="B106" s="87">
        <v>75</v>
      </c>
      <c r="C106" s="88" t="s">
        <v>406</v>
      </c>
      <c r="D106" s="216"/>
      <c r="E106" s="215" t="s">
        <v>407</v>
      </c>
      <c r="F106" s="398"/>
      <c r="G106" s="398"/>
    </row>
    <row r="107" spans="2:7" ht="20.100000000000001" customHeight="1" x14ac:dyDescent="0.2">
      <c r="B107" s="395" t="s">
        <v>408</v>
      </c>
      <c r="C107" s="396"/>
      <c r="D107" s="396"/>
      <c r="E107" s="396"/>
      <c r="F107" s="396"/>
      <c r="G107" s="397"/>
    </row>
    <row r="108" spans="2:7" ht="22.5" x14ac:dyDescent="0.2">
      <c r="B108" s="87">
        <v>76</v>
      </c>
      <c r="C108" s="88" t="s">
        <v>409</v>
      </c>
      <c r="D108" s="216">
        <v>0</v>
      </c>
      <c r="E108" s="215">
        <v>62</v>
      </c>
      <c r="F108" s="398"/>
      <c r="G108" s="398"/>
    </row>
    <row r="109" spans="2:7" ht="15" customHeight="1" x14ac:dyDescent="0.2">
      <c r="B109" s="87">
        <v>77</v>
      </c>
      <c r="C109" s="88" t="s">
        <v>410</v>
      </c>
      <c r="D109" s="216"/>
      <c r="E109" s="215">
        <v>62</v>
      </c>
      <c r="F109" s="398"/>
      <c r="G109" s="398"/>
    </row>
    <row r="110" spans="2:7" ht="15" customHeight="1" x14ac:dyDescent="0.2">
      <c r="B110" s="87">
        <v>78</v>
      </c>
      <c r="C110" s="83" t="s">
        <v>411</v>
      </c>
      <c r="D110" s="216"/>
      <c r="E110" s="215">
        <v>62</v>
      </c>
      <c r="F110" s="398"/>
      <c r="G110" s="398"/>
    </row>
    <row r="111" spans="2:7" ht="15" customHeight="1" x14ac:dyDescent="0.2">
      <c r="B111" s="87">
        <v>79</v>
      </c>
      <c r="C111" s="88" t="s">
        <v>412</v>
      </c>
      <c r="D111" s="216"/>
      <c r="E111" s="215">
        <v>62</v>
      </c>
      <c r="F111" s="398"/>
      <c r="G111" s="398"/>
    </row>
    <row r="112" spans="2:7" ht="20.100000000000001" customHeight="1" x14ac:dyDescent="0.2">
      <c r="B112" s="399" t="s">
        <v>413</v>
      </c>
      <c r="C112" s="400"/>
      <c r="D112" s="400"/>
      <c r="E112" s="400"/>
      <c r="F112" s="400"/>
      <c r="G112" s="401"/>
    </row>
    <row r="113" spans="2:7" ht="15" customHeight="1" x14ac:dyDescent="0.2">
      <c r="B113" s="87">
        <v>80</v>
      </c>
      <c r="C113" s="88" t="s">
        <v>414</v>
      </c>
      <c r="D113" s="218"/>
      <c r="E113" s="393" t="s">
        <v>415</v>
      </c>
      <c r="F113" s="393"/>
      <c r="G113" s="218"/>
    </row>
    <row r="114" spans="2:7" ht="15" customHeight="1" x14ac:dyDescent="0.2">
      <c r="B114" s="87">
        <v>81</v>
      </c>
      <c r="C114" s="88" t="s">
        <v>416</v>
      </c>
      <c r="D114" s="216">
        <v>0</v>
      </c>
      <c r="E114" s="394" t="s">
        <v>415</v>
      </c>
      <c r="F114" s="394"/>
      <c r="G114" s="216"/>
    </row>
    <row r="115" spans="2:7" ht="15" customHeight="1" x14ac:dyDescent="0.2">
      <c r="B115" s="87">
        <v>82</v>
      </c>
      <c r="C115" s="88" t="s">
        <v>417</v>
      </c>
      <c r="D115" s="216"/>
      <c r="E115" s="394" t="s">
        <v>418</v>
      </c>
      <c r="F115" s="394"/>
      <c r="G115" s="216"/>
    </row>
    <row r="116" spans="2:7" ht="15" customHeight="1" x14ac:dyDescent="0.2">
      <c r="B116" s="87">
        <v>83</v>
      </c>
      <c r="C116" s="88" t="s">
        <v>419</v>
      </c>
      <c r="D116" s="216"/>
      <c r="E116" s="394" t="s">
        <v>418</v>
      </c>
      <c r="F116" s="394"/>
      <c r="G116" s="216"/>
    </row>
    <row r="117" spans="2:7" ht="15" customHeight="1" x14ac:dyDescent="0.2">
      <c r="B117" s="87">
        <v>84</v>
      </c>
      <c r="C117" s="88" t="s">
        <v>420</v>
      </c>
      <c r="D117" s="99">
        <v>0</v>
      </c>
      <c r="E117" s="394" t="s">
        <v>421</v>
      </c>
      <c r="F117" s="394"/>
      <c r="G117" s="99">
        <v>0</v>
      </c>
    </row>
    <row r="118" spans="2:7" ht="15" customHeight="1" x14ac:dyDescent="0.2">
      <c r="B118" s="87">
        <v>85</v>
      </c>
      <c r="C118" s="88" t="s">
        <v>422</v>
      </c>
      <c r="D118" s="216">
        <v>0</v>
      </c>
      <c r="E118" s="394" t="s">
        <v>421</v>
      </c>
      <c r="F118" s="394"/>
      <c r="G118" s="216"/>
    </row>
  </sheetData>
  <mergeCells count="111">
    <mergeCell ref="B4:C6"/>
    <mergeCell ref="F4:G4"/>
    <mergeCell ref="F5:G5"/>
    <mergeCell ref="F6:G6"/>
    <mergeCell ref="B7:G7"/>
    <mergeCell ref="F8:G8"/>
    <mergeCell ref="F15:G15"/>
    <mergeCell ref="F16:G16"/>
    <mergeCell ref="F17:G17"/>
    <mergeCell ref="B18:G18"/>
    <mergeCell ref="F19:G19"/>
    <mergeCell ref="F20:G20"/>
    <mergeCell ref="F9:G9"/>
    <mergeCell ref="F10:G10"/>
    <mergeCell ref="F11:G11"/>
    <mergeCell ref="F12:G12"/>
    <mergeCell ref="F13:G13"/>
    <mergeCell ref="F14:G14"/>
    <mergeCell ref="F27:G27"/>
    <mergeCell ref="F28:G28"/>
    <mergeCell ref="F29:G29"/>
    <mergeCell ref="F30:G30"/>
    <mergeCell ref="F31:G31"/>
    <mergeCell ref="F32:G32"/>
    <mergeCell ref="F21:G21"/>
    <mergeCell ref="F22:G22"/>
    <mergeCell ref="F23:G23"/>
    <mergeCell ref="F24:G24"/>
    <mergeCell ref="F25:G25"/>
    <mergeCell ref="F26:G26"/>
    <mergeCell ref="F39:G39"/>
    <mergeCell ref="F40:G40"/>
    <mergeCell ref="F41:G41"/>
    <mergeCell ref="F42:G42"/>
    <mergeCell ref="F43:G43"/>
    <mergeCell ref="F44:G44"/>
    <mergeCell ref="F33:G33"/>
    <mergeCell ref="F34:G34"/>
    <mergeCell ref="F35:G35"/>
    <mergeCell ref="F36:G36"/>
    <mergeCell ref="F37:G37"/>
    <mergeCell ref="F38:G38"/>
    <mergeCell ref="F53:G53"/>
    <mergeCell ref="F54:G54"/>
    <mergeCell ref="F55:G55"/>
    <mergeCell ref="B56:G56"/>
    <mergeCell ref="F57:G57"/>
    <mergeCell ref="F58:G58"/>
    <mergeCell ref="F45:G45"/>
    <mergeCell ref="B48:G48"/>
    <mergeCell ref="F49:G49"/>
    <mergeCell ref="F50:G50"/>
    <mergeCell ref="F51:G51"/>
    <mergeCell ref="F52:G52"/>
    <mergeCell ref="F65:G65"/>
    <mergeCell ref="F66:G66"/>
    <mergeCell ref="F67:G67"/>
    <mergeCell ref="F68:G68"/>
    <mergeCell ref="B69:G69"/>
    <mergeCell ref="F70:G70"/>
    <mergeCell ref="F59:G59"/>
    <mergeCell ref="F60:G60"/>
    <mergeCell ref="F61:G61"/>
    <mergeCell ref="F62:G62"/>
    <mergeCell ref="F63:G63"/>
    <mergeCell ref="F64:G64"/>
    <mergeCell ref="F77:G77"/>
    <mergeCell ref="F78:G78"/>
    <mergeCell ref="F79:G79"/>
    <mergeCell ref="F80:G80"/>
    <mergeCell ref="F81:G81"/>
    <mergeCell ref="F82:G82"/>
    <mergeCell ref="F71:G71"/>
    <mergeCell ref="F72:G72"/>
    <mergeCell ref="F73:G73"/>
    <mergeCell ref="F74:G74"/>
    <mergeCell ref="F75:G75"/>
    <mergeCell ref="B76:G76"/>
    <mergeCell ref="B89:G89"/>
    <mergeCell ref="F93:G93"/>
    <mergeCell ref="F94:G94"/>
    <mergeCell ref="F83:G83"/>
    <mergeCell ref="F84:G84"/>
    <mergeCell ref="F85:G85"/>
    <mergeCell ref="F86:G86"/>
    <mergeCell ref="F87:G87"/>
    <mergeCell ref="F88:G88"/>
    <mergeCell ref="F101:G101"/>
    <mergeCell ref="B102:G102"/>
    <mergeCell ref="F103:G103"/>
    <mergeCell ref="F104:G104"/>
    <mergeCell ref="F105:G105"/>
    <mergeCell ref="F106:G106"/>
    <mergeCell ref="F95:G95"/>
    <mergeCell ref="F96:G96"/>
    <mergeCell ref="F97:G97"/>
    <mergeCell ref="F98:G98"/>
    <mergeCell ref="F99:G99"/>
    <mergeCell ref="F100:G100"/>
    <mergeCell ref="E113:F113"/>
    <mergeCell ref="E114:F114"/>
    <mergeCell ref="E115:F115"/>
    <mergeCell ref="E116:F116"/>
    <mergeCell ref="E117:F117"/>
    <mergeCell ref="E118:F118"/>
    <mergeCell ref="B107:G107"/>
    <mergeCell ref="F108:G108"/>
    <mergeCell ref="F109:G109"/>
    <mergeCell ref="F110:G110"/>
    <mergeCell ref="F111:G111"/>
    <mergeCell ref="B112:G1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0"/>
  <sheetViews>
    <sheetView workbookViewId="0">
      <selection activeCell="C31" sqref="C31"/>
    </sheetView>
  </sheetViews>
  <sheetFormatPr defaultColWidth="9.140625" defaultRowHeight="15" customHeight="1" x14ac:dyDescent="0.25"/>
  <cols>
    <col min="1" max="1" width="3.7109375" style="67" customWidth="1"/>
    <col min="2" max="2" width="36.28515625" style="67" customWidth="1"/>
    <col min="3" max="3" width="16.85546875" style="67" bestFit="1" customWidth="1"/>
    <col min="4" max="4" width="13.28515625" style="67" bestFit="1" customWidth="1"/>
    <col min="5" max="16384" width="9.140625" style="67"/>
  </cols>
  <sheetData>
    <row r="2" spans="2:9" s="158" customFormat="1" ht="15" customHeight="1" x14ac:dyDescent="0.25">
      <c r="B2" s="60" t="s">
        <v>529</v>
      </c>
    </row>
    <row r="3" spans="2:9" ht="15" customHeight="1" x14ac:dyDescent="0.25">
      <c r="B3" s="155"/>
    </row>
    <row r="4" spans="2:9" ht="15" customHeight="1" x14ac:dyDescent="0.25">
      <c r="B4" s="152" t="s">
        <v>498</v>
      </c>
      <c r="C4" s="153">
        <v>44196</v>
      </c>
      <c r="D4" s="154">
        <v>43830</v>
      </c>
    </row>
    <row r="5" spans="2:9" ht="15" customHeight="1" x14ac:dyDescent="0.25">
      <c r="B5" s="228" t="s">
        <v>423</v>
      </c>
      <c r="C5" s="148">
        <v>34641627.212155603</v>
      </c>
      <c r="D5" s="149">
        <v>41628005.94551</v>
      </c>
      <c r="I5" s="69"/>
    </row>
    <row r="6" spans="2:9" ht="15" customHeight="1" x14ac:dyDescent="0.25">
      <c r="B6" s="228" t="s">
        <v>424</v>
      </c>
      <c r="C6" s="148">
        <v>72122.053457187605</v>
      </c>
      <c r="D6" s="149">
        <v>142189.52900000001</v>
      </c>
      <c r="I6" s="69"/>
    </row>
    <row r="7" spans="2:9" ht="15" customHeight="1" x14ac:dyDescent="0.25">
      <c r="B7" s="228" t="s">
        <v>425</v>
      </c>
      <c r="C7" s="148">
        <v>23235.7359526131</v>
      </c>
      <c r="D7" s="149">
        <v>76909.530970000007</v>
      </c>
      <c r="I7" s="69"/>
    </row>
    <row r="8" spans="2:9" ht="15" customHeight="1" x14ac:dyDescent="0.25">
      <c r="B8" s="227" t="s">
        <v>426</v>
      </c>
      <c r="C8" s="150">
        <v>518275.16885999998</v>
      </c>
      <c r="D8" s="151">
        <v>315338.62199999997</v>
      </c>
      <c r="I8" s="69"/>
    </row>
    <row r="10" spans="2:9" ht="15" customHeight="1" x14ac:dyDescent="0.25">
      <c r="B10" s="162" t="s">
        <v>508</v>
      </c>
    </row>
  </sheetData>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dimension ref="B2:H20"/>
  <sheetViews>
    <sheetView workbookViewId="0">
      <selection activeCell="C31" sqref="C31"/>
    </sheetView>
  </sheetViews>
  <sheetFormatPr defaultColWidth="9.140625" defaultRowHeight="15" customHeight="1" x14ac:dyDescent="0.25"/>
  <cols>
    <col min="1" max="1" width="3.7109375" style="67" customWidth="1"/>
    <col min="2" max="2" width="24.85546875" style="67" customWidth="1"/>
    <col min="3" max="4" width="19.28515625" style="67" customWidth="1"/>
    <col min="5" max="5" width="9.28515625" style="67" bestFit="1" customWidth="1"/>
    <col min="6" max="6" width="9.140625" style="67"/>
    <col min="7" max="7" width="23.85546875" style="67" customWidth="1"/>
    <col min="8" max="8" width="14.140625" style="67" customWidth="1"/>
    <col min="9" max="9" width="9.140625" style="67"/>
    <col min="10" max="10" width="12" style="67" bestFit="1" customWidth="1"/>
    <col min="11" max="16384" width="9.140625" style="67"/>
  </cols>
  <sheetData>
    <row r="2" spans="2:8" s="158" customFormat="1" ht="15" customHeight="1" x14ac:dyDescent="0.25">
      <c r="B2" s="60" t="s">
        <v>530</v>
      </c>
    </row>
    <row r="3" spans="2:8" ht="15" customHeight="1" x14ac:dyDescent="0.25">
      <c r="B3" s="156"/>
    </row>
    <row r="4" spans="2:8" ht="30" customHeight="1" x14ac:dyDescent="0.25">
      <c r="B4" s="103" t="s">
        <v>498</v>
      </c>
      <c r="C4" s="157" t="s">
        <v>500</v>
      </c>
      <c r="D4" s="157" t="s">
        <v>499</v>
      </c>
      <c r="E4" s="157" t="s">
        <v>441</v>
      </c>
      <c r="G4" s="103" t="s">
        <v>503</v>
      </c>
      <c r="H4" s="120"/>
    </row>
    <row r="5" spans="2:8" ht="15" customHeight="1" x14ac:dyDescent="0.25">
      <c r="B5" s="67" t="s">
        <v>23</v>
      </c>
      <c r="C5" s="350">
        <v>28107373.966120001</v>
      </c>
      <c r="D5" s="351">
        <v>0.24545926678094798</v>
      </c>
      <c r="E5" s="356">
        <v>0</v>
      </c>
      <c r="G5" s="67" t="s">
        <v>501</v>
      </c>
      <c r="H5" s="359">
        <v>131275084.95083565</v>
      </c>
    </row>
    <row r="6" spans="2:8" ht="15" customHeight="1" x14ac:dyDescent="0.25">
      <c r="B6" s="67" t="s">
        <v>107</v>
      </c>
      <c r="C6" s="352">
        <v>25043461.586040001</v>
      </c>
      <c r="D6" s="353">
        <v>0.21870238486085011</v>
      </c>
      <c r="E6" s="357">
        <v>0</v>
      </c>
      <c r="G6" s="67" t="s">
        <v>502</v>
      </c>
      <c r="H6" s="161">
        <v>2.633308100491671E-3</v>
      </c>
    </row>
    <row r="7" spans="2:8" ht="15" customHeight="1" x14ac:dyDescent="0.25">
      <c r="B7" s="67" t="s">
        <v>21</v>
      </c>
      <c r="C7" s="352">
        <v>30153832.250539999</v>
      </c>
      <c r="D7" s="353">
        <v>0.26333081004916709</v>
      </c>
      <c r="E7" s="357">
        <v>0.01</v>
      </c>
      <c r="G7" s="100" t="s">
        <v>427</v>
      </c>
      <c r="H7" s="102">
        <v>345687.74459376774</v>
      </c>
    </row>
    <row r="8" spans="2:8" ht="15" customHeight="1" x14ac:dyDescent="0.25">
      <c r="B8" s="67" t="s">
        <v>22</v>
      </c>
      <c r="C8" s="354">
        <v>31204653.172349997</v>
      </c>
      <c r="D8" s="355">
        <v>0.27250753830903479</v>
      </c>
      <c r="E8" s="358">
        <v>0</v>
      </c>
    </row>
    <row r="9" spans="2:8" ht="15" customHeight="1" x14ac:dyDescent="0.25">
      <c r="B9" s="103" t="s">
        <v>18</v>
      </c>
      <c r="C9" s="104">
        <v>114509320.97505</v>
      </c>
      <c r="D9" s="105">
        <v>1</v>
      </c>
      <c r="E9" s="106">
        <v>2.633308100491671E-3</v>
      </c>
    </row>
    <row r="11" spans="2:8" ht="15" customHeight="1" x14ac:dyDescent="0.25">
      <c r="B11" s="162" t="s">
        <v>505</v>
      </c>
    </row>
    <row r="12" spans="2:8" ht="15" customHeight="1" x14ac:dyDescent="0.25">
      <c r="B12" s="69"/>
      <c r="C12" s="107"/>
      <c r="E12" s="108"/>
    </row>
    <row r="13" spans="2:8" ht="15" customHeight="1" x14ac:dyDescent="0.25">
      <c r="B13" s="69"/>
      <c r="C13" s="107"/>
      <c r="E13" s="108"/>
    </row>
    <row r="14" spans="2:8" ht="15" customHeight="1" x14ac:dyDescent="0.25">
      <c r="B14" s="69"/>
      <c r="C14" s="107"/>
      <c r="E14" s="108"/>
    </row>
    <row r="15" spans="2:8" ht="15" customHeight="1" x14ac:dyDescent="0.25">
      <c r="B15" s="69"/>
      <c r="C15" s="107"/>
      <c r="E15" s="108"/>
    </row>
    <row r="16" spans="2:8" ht="15" customHeight="1" x14ac:dyDescent="0.25">
      <c r="C16" s="107"/>
      <c r="E16" s="108"/>
      <c r="G16" s="344">
        <v>1000</v>
      </c>
    </row>
    <row r="17" spans="3:4" ht="15" customHeight="1" x14ac:dyDescent="0.25">
      <c r="C17" s="109"/>
      <c r="D17" s="110"/>
    </row>
    <row r="18" spans="3:4" ht="15" customHeight="1" x14ac:dyDescent="0.25">
      <c r="C18" s="109"/>
      <c r="D18" s="110"/>
    </row>
    <row r="19" spans="3:4" ht="15" customHeight="1" x14ac:dyDescent="0.25">
      <c r="C19" s="109"/>
      <c r="D19" s="110"/>
    </row>
    <row r="20" spans="3:4" ht="15" customHeight="1" x14ac:dyDescent="0.25">
      <c r="C20" s="109"/>
      <c r="D20" s="1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2:M12"/>
  <sheetViews>
    <sheetView showGridLines="0" zoomScale="115" zoomScaleNormal="115" workbookViewId="0">
      <selection activeCell="C31" sqref="C31"/>
    </sheetView>
  </sheetViews>
  <sheetFormatPr defaultColWidth="9.140625" defaultRowHeight="15" customHeight="1" x14ac:dyDescent="0.25"/>
  <cols>
    <col min="1" max="1" width="3.7109375" style="67" customWidth="1"/>
    <col min="2" max="2" width="23.85546875" style="67" customWidth="1"/>
    <col min="3" max="3" width="16.28515625" style="68" customWidth="1"/>
    <col min="4" max="11" width="15.140625" style="68" customWidth="1"/>
    <col min="12" max="16384" width="9.140625" style="67"/>
  </cols>
  <sheetData>
    <row r="2" spans="2:13" s="158" customFormat="1" ht="15" customHeight="1" x14ac:dyDescent="0.25">
      <c r="B2" s="60" t="s">
        <v>531</v>
      </c>
    </row>
    <row r="3" spans="2:13" s="158" customFormat="1" ht="15" customHeight="1" x14ac:dyDescent="0.25">
      <c r="B3" s="159"/>
    </row>
    <row r="4" spans="2:13" ht="30" customHeight="1" x14ac:dyDescent="0.25">
      <c r="B4" s="103" t="s">
        <v>428</v>
      </c>
      <c r="C4" s="197" t="s">
        <v>429</v>
      </c>
      <c r="D4" s="157" t="s">
        <v>430</v>
      </c>
      <c r="E4" s="160" t="s">
        <v>431</v>
      </c>
      <c r="F4" s="160" t="s">
        <v>432</v>
      </c>
      <c r="G4" s="160" t="s">
        <v>433</v>
      </c>
      <c r="H4" s="197" t="s">
        <v>525</v>
      </c>
      <c r="I4" s="213" t="s">
        <v>442</v>
      </c>
      <c r="J4" s="214" t="s">
        <v>537</v>
      </c>
      <c r="K4" s="157" t="s">
        <v>526</v>
      </c>
    </row>
    <row r="5" spans="2:13" ht="15" customHeight="1" x14ac:dyDescent="0.25">
      <c r="B5" s="67" t="s">
        <v>434</v>
      </c>
      <c r="C5" s="364">
        <v>4.4999999999999998E-2</v>
      </c>
      <c r="D5" s="365">
        <v>2.5000000000000001E-2</v>
      </c>
      <c r="E5" s="365">
        <v>2.5999999999999999E-3</v>
      </c>
      <c r="F5" s="365">
        <v>0</v>
      </c>
      <c r="G5" s="365">
        <v>1.18E-2</v>
      </c>
      <c r="H5" s="364">
        <v>3.9399999999999998E-2</v>
      </c>
      <c r="I5" s="366">
        <v>3.3000000000000002E-2</v>
      </c>
      <c r="J5" s="367">
        <v>0.01</v>
      </c>
      <c r="K5" s="368">
        <v>0.12740000000000001</v>
      </c>
      <c r="L5" s="101"/>
      <c r="M5" s="101"/>
    </row>
    <row r="6" spans="2:13" ht="15" customHeight="1" x14ac:dyDescent="0.25">
      <c r="B6" s="67" t="s">
        <v>435</v>
      </c>
      <c r="C6" s="369">
        <v>0.06</v>
      </c>
      <c r="D6" s="370">
        <v>2.5000000000000001E-2</v>
      </c>
      <c r="E6" s="370">
        <v>2.5999999999999999E-3</v>
      </c>
      <c r="F6" s="370">
        <v>0</v>
      </c>
      <c r="G6" s="370">
        <v>1.18E-2</v>
      </c>
      <c r="H6" s="364">
        <v>3.9399999999999998E-2</v>
      </c>
      <c r="I6" s="371">
        <v>3.3000000000000002E-2</v>
      </c>
      <c r="J6" s="372">
        <v>0.01</v>
      </c>
      <c r="K6" s="368">
        <v>0.1424</v>
      </c>
      <c r="L6" s="101"/>
      <c r="M6" s="101"/>
    </row>
    <row r="7" spans="2:13" ht="15" customHeight="1" x14ac:dyDescent="0.25">
      <c r="B7" s="100" t="s">
        <v>436</v>
      </c>
      <c r="C7" s="373">
        <v>0.08</v>
      </c>
      <c r="D7" s="374">
        <v>2.5000000000000001E-2</v>
      </c>
      <c r="E7" s="374">
        <v>2.5999999999999999E-3</v>
      </c>
      <c r="F7" s="374">
        <v>0</v>
      </c>
      <c r="G7" s="374">
        <v>1.18E-2</v>
      </c>
      <c r="H7" s="373">
        <v>3.9399999999999998E-2</v>
      </c>
      <c r="I7" s="375">
        <v>3.3000000000000002E-2</v>
      </c>
      <c r="J7" s="376">
        <v>0.01</v>
      </c>
      <c r="K7" s="377">
        <v>0.16240000000000002</v>
      </c>
      <c r="L7" s="101"/>
      <c r="M7" s="101"/>
    </row>
    <row r="9" spans="2:13" ht="15" customHeight="1" x14ac:dyDescent="0.25">
      <c r="B9" s="162" t="s">
        <v>504</v>
      </c>
    </row>
    <row r="10" spans="2:13" ht="15" customHeight="1" x14ac:dyDescent="0.25">
      <c r="B10" s="162" t="s">
        <v>505</v>
      </c>
    </row>
    <row r="11" spans="2:13" ht="15" customHeight="1" x14ac:dyDescent="0.25">
      <c r="B11" s="162" t="s">
        <v>506</v>
      </c>
    </row>
    <row r="12" spans="2:13" ht="15" customHeight="1" x14ac:dyDescent="0.25">
      <c r="B12" s="162" t="s">
        <v>507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dimension ref="A2:H14"/>
  <sheetViews>
    <sheetView showGridLines="0" zoomScale="115" zoomScaleNormal="115" workbookViewId="0">
      <selection activeCell="C31" sqref="C31"/>
    </sheetView>
  </sheetViews>
  <sheetFormatPr defaultColWidth="9.140625" defaultRowHeight="15" customHeight="1" x14ac:dyDescent="0.25"/>
  <cols>
    <col min="1" max="1" width="3.7109375" style="67" customWidth="1"/>
    <col min="2" max="2" width="53.140625" style="67" customWidth="1"/>
    <col min="3" max="3" width="11.28515625" style="67" bestFit="1" customWidth="1"/>
    <col min="4" max="4" width="10.85546875" style="67" bestFit="1" customWidth="1"/>
    <col min="5" max="5" width="16.28515625" style="107" bestFit="1" customWidth="1"/>
    <col min="6" max="16384" width="9.140625" style="67"/>
  </cols>
  <sheetData>
    <row r="2" spans="1:8" s="158" customFormat="1" ht="15" customHeight="1" x14ac:dyDescent="0.25">
      <c r="B2" s="60" t="s">
        <v>532</v>
      </c>
    </row>
    <row r="3" spans="1:8" s="107" customFormat="1" ht="15" customHeight="1" x14ac:dyDescent="0.25">
      <c r="A3" s="67"/>
      <c r="D3" s="67"/>
      <c r="F3" s="67"/>
      <c r="G3" s="67"/>
      <c r="H3" s="67"/>
    </row>
    <row r="4" spans="1:8" s="107" customFormat="1" ht="15" customHeight="1" x14ac:dyDescent="0.25">
      <c r="A4" s="67"/>
      <c r="B4" s="111" t="s">
        <v>437</v>
      </c>
      <c r="C4" s="67"/>
      <c r="D4" s="67"/>
      <c r="F4" s="67"/>
      <c r="G4" s="67"/>
      <c r="H4" s="67"/>
    </row>
    <row r="5" spans="1:8" s="107" customFormat="1" ht="15" customHeight="1" thickBot="1" x14ac:dyDescent="0.3">
      <c r="A5" s="67"/>
      <c r="B5" s="112" t="s">
        <v>540</v>
      </c>
      <c r="C5" s="381" t="s">
        <v>539</v>
      </c>
      <c r="D5" s="67"/>
      <c r="F5" s="67"/>
      <c r="G5" s="67"/>
      <c r="H5" s="67"/>
    </row>
    <row r="6" spans="1:8" s="107" customFormat="1" ht="15" customHeight="1" x14ac:dyDescent="0.25">
      <c r="A6" s="67"/>
      <c r="B6" s="113" t="s">
        <v>438</v>
      </c>
      <c r="C6" s="378">
        <v>27760678.567939136</v>
      </c>
      <c r="D6" s="67"/>
      <c r="F6" s="67"/>
      <c r="G6" s="67"/>
      <c r="H6" s="67"/>
    </row>
    <row r="7" spans="1:8" s="107" customFormat="1" ht="15" customHeight="1" x14ac:dyDescent="0.25">
      <c r="A7" s="67"/>
      <c r="B7" s="162" t="s">
        <v>513</v>
      </c>
      <c r="C7" s="195">
        <v>0</v>
      </c>
      <c r="F7" s="67"/>
      <c r="G7" s="67"/>
      <c r="H7" s="67"/>
    </row>
    <row r="8" spans="1:8" s="107" customFormat="1" ht="15" customHeight="1" x14ac:dyDescent="0.25">
      <c r="A8" s="67"/>
      <c r="B8" s="163" t="s">
        <v>509</v>
      </c>
      <c r="C8" s="359">
        <v>197160528.72010213</v>
      </c>
      <c r="F8" s="67"/>
      <c r="G8" s="67"/>
      <c r="H8" s="67"/>
    </row>
    <row r="9" spans="1:8" s="107" customFormat="1" ht="15" customHeight="1" x14ac:dyDescent="0.25">
      <c r="A9" s="67"/>
      <c r="B9" s="163" t="s">
        <v>510</v>
      </c>
      <c r="C9" s="359">
        <v>518275.16886000003</v>
      </c>
      <c r="F9" s="67"/>
      <c r="G9" s="67"/>
      <c r="H9" s="67"/>
    </row>
    <row r="10" spans="1:8" s="107" customFormat="1" ht="15" customHeight="1" x14ac:dyDescent="0.25">
      <c r="A10" s="67"/>
      <c r="B10" s="163" t="s">
        <v>511</v>
      </c>
      <c r="C10" s="359">
        <v>0</v>
      </c>
      <c r="F10" s="67"/>
      <c r="G10" s="67"/>
      <c r="H10" s="67"/>
    </row>
    <row r="11" spans="1:8" s="107" customFormat="1" ht="15" customHeight="1" x14ac:dyDescent="0.25">
      <c r="A11" s="67"/>
      <c r="B11" s="163" t="s">
        <v>512</v>
      </c>
      <c r="C11" s="359">
        <v>3372935.49</v>
      </c>
      <c r="D11" s="67"/>
      <c r="F11" s="67"/>
      <c r="G11" s="67"/>
      <c r="H11" s="67"/>
    </row>
    <row r="12" spans="1:8" ht="15" customHeight="1" x14ac:dyDescent="0.25">
      <c r="B12" s="163" t="s">
        <v>514</v>
      </c>
      <c r="C12" s="359">
        <v>420906.22946399997</v>
      </c>
    </row>
    <row r="13" spans="1:8" ht="15" customHeight="1" thickBot="1" x14ac:dyDescent="0.3">
      <c r="B13" s="114" t="s">
        <v>515</v>
      </c>
      <c r="C13" s="379">
        <v>201472645.60842612</v>
      </c>
    </row>
    <row r="14" spans="1:8" ht="15" customHeight="1" x14ac:dyDescent="0.25">
      <c r="B14" s="111" t="s">
        <v>439</v>
      </c>
      <c r="C14" s="380">
        <v>0.13778882231930203</v>
      </c>
    </row>
  </sheetData>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DA87"/>
  <sheetViews>
    <sheetView zoomScale="115" zoomScaleNormal="115" workbookViewId="0">
      <selection activeCell="C31" sqref="C31"/>
    </sheetView>
  </sheetViews>
  <sheetFormatPr defaultColWidth="11.42578125" defaultRowHeight="15" customHeight="1" x14ac:dyDescent="0.2"/>
  <cols>
    <col min="1" max="1" width="3.5703125" style="23" customWidth="1"/>
    <col min="2" max="2" width="4.140625" style="10" customWidth="1"/>
    <col min="3" max="3" width="35.7109375" style="10" customWidth="1"/>
    <col min="4" max="5" width="19" style="10" customWidth="1"/>
    <col min="6" max="6" width="14.5703125" style="10" bestFit="1" customWidth="1"/>
    <col min="7" max="7" width="11.5703125" style="10" bestFit="1" customWidth="1"/>
    <col min="8" max="16384" width="11.42578125" style="10"/>
  </cols>
  <sheetData>
    <row r="1" spans="1:105" s="4" customFormat="1" ht="15" customHeight="1" x14ac:dyDescent="0.2">
      <c r="A1" s="1"/>
      <c r="B1" s="1"/>
      <c r="C1" s="1"/>
      <c r="D1" s="2"/>
      <c r="E1" s="2"/>
      <c r="F1" s="3"/>
      <c r="G1" s="3"/>
      <c r="H1" s="3"/>
      <c r="J1" s="1"/>
      <c r="K1" s="1"/>
    </row>
    <row r="2" spans="1:105" s="8" customFormat="1" ht="15" customHeight="1" x14ac:dyDescent="0.25">
      <c r="A2" s="7"/>
      <c r="B2" s="60" t="s">
        <v>0</v>
      </c>
    </row>
    <row r="4" spans="1:105" ht="15" customHeight="1" x14ac:dyDescent="0.2">
      <c r="A4" s="9"/>
      <c r="B4" s="430" t="s">
        <v>534</v>
      </c>
      <c r="C4" s="431"/>
      <c r="D4" s="167" t="s">
        <v>541</v>
      </c>
      <c r="E4" s="168">
        <v>2020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row>
    <row r="5" spans="1:105" ht="30" customHeight="1" x14ac:dyDescent="0.25">
      <c r="A5" s="12"/>
      <c r="B5" s="432"/>
      <c r="C5" s="433"/>
      <c r="D5" s="169" t="s">
        <v>2</v>
      </c>
      <c r="E5" s="170" t="s">
        <v>3</v>
      </c>
      <c r="I5" s="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row>
    <row r="6" spans="1:105" ht="15" customHeight="1" x14ac:dyDescent="0.2">
      <c r="A6" s="12"/>
      <c r="B6" s="173">
        <v>1</v>
      </c>
      <c r="C6" s="165" t="s">
        <v>4</v>
      </c>
      <c r="D6" s="171"/>
      <c r="E6" s="171"/>
      <c r="F6" s="13"/>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row>
    <row r="7" spans="1:105" ht="15" customHeight="1" x14ac:dyDescent="0.2">
      <c r="A7" s="14"/>
      <c r="B7" s="173">
        <v>2</v>
      </c>
      <c r="C7" s="164" t="s">
        <v>5</v>
      </c>
      <c r="D7" s="171"/>
      <c r="E7" s="171"/>
      <c r="F7" s="13"/>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row>
    <row r="8" spans="1:105" ht="15" customHeight="1" x14ac:dyDescent="0.2">
      <c r="A8" s="14"/>
      <c r="B8" s="173">
        <v>3</v>
      </c>
      <c r="C8" s="164" t="s">
        <v>6</v>
      </c>
      <c r="D8" s="171"/>
      <c r="E8" s="171"/>
      <c r="F8" s="13"/>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row>
    <row r="9" spans="1:105" ht="15" customHeight="1" x14ac:dyDescent="0.2">
      <c r="A9" s="14"/>
      <c r="B9" s="173">
        <v>4</v>
      </c>
      <c r="C9" s="164" t="s">
        <v>7</v>
      </c>
      <c r="D9" s="172"/>
      <c r="E9" s="171"/>
      <c r="F9" s="13"/>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row>
    <row r="10" spans="1:105" ht="15" customHeight="1" x14ac:dyDescent="0.2">
      <c r="A10" s="14"/>
      <c r="B10" s="173">
        <v>5</v>
      </c>
      <c r="C10" s="165" t="s">
        <v>8</v>
      </c>
      <c r="D10" s="171">
        <v>79467330.75609</v>
      </c>
      <c r="E10" s="171">
        <v>80689336.548932508</v>
      </c>
      <c r="F10" s="13"/>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row>
    <row r="11" spans="1:105" ht="15" customHeight="1" x14ac:dyDescent="0.2">
      <c r="A11" s="18"/>
      <c r="B11" s="173">
        <v>6</v>
      </c>
      <c r="C11" s="164" t="s">
        <v>9</v>
      </c>
      <c r="D11" s="171">
        <v>0</v>
      </c>
      <c r="E11" s="171"/>
      <c r="F11" s="13"/>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row>
    <row r="12" spans="1:105" ht="15" customHeight="1" x14ac:dyDescent="0.2">
      <c r="A12" s="18"/>
      <c r="B12" s="173">
        <v>7</v>
      </c>
      <c r="C12" s="164" t="s">
        <v>10</v>
      </c>
      <c r="D12" s="171">
        <v>79467330.75609</v>
      </c>
      <c r="E12" s="171">
        <v>80689336.548932508</v>
      </c>
      <c r="F12" s="13"/>
      <c r="G12" s="13"/>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row>
    <row r="13" spans="1:105" ht="15" customHeight="1" x14ac:dyDescent="0.2">
      <c r="A13" s="14"/>
      <c r="B13" s="173">
        <v>8</v>
      </c>
      <c r="C13" s="166" t="s">
        <v>11</v>
      </c>
      <c r="D13" s="171">
        <v>79467330.75609</v>
      </c>
      <c r="E13" s="171">
        <v>80689336.548932508</v>
      </c>
      <c r="F13" s="13"/>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row>
    <row r="14" spans="1:105" ht="15" customHeight="1" x14ac:dyDescent="0.2">
      <c r="A14" s="14"/>
      <c r="B14" s="173">
        <v>9</v>
      </c>
      <c r="C14" s="165" t="s">
        <v>12</v>
      </c>
      <c r="D14" s="171">
        <v>10580147.177309999</v>
      </c>
      <c r="E14" s="171">
        <v>10829363.408059999</v>
      </c>
      <c r="F14" s="13"/>
      <c r="G14" s="13"/>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row>
    <row r="15" spans="1:105" ht="15" customHeight="1" x14ac:dyDescent="0.2">
      <c r="A15" s="14"/>
      <c r="B15" s="173">
        <v>10</v>
      </c>
      <c r="C15" s="165" t="s">
        <v>13</v>
      </c>
      <c r="D15" s="171">
        <v>9163649.9710099995</v>
      </c>
      <c r="E15" s="171">
        <v>9505139.9647349995</v>
      </c>
      <c r="F15" s="65"/>
      <c r="G15" s="13"/>
    </row>
    <row r="16" spans="1:105" ht="15" customHeight="1" x14ac:dyDescent="0.2">
      <c r="A16" s="14"/>
      <c r="B16" s="173">
        <v>11</v>
      </c>
      <c r="C16" s="165" t="s">
        <v>4</v>
      </c>
      <c r="D16" s="171">
        <v>19111628.911370002</v>
      </c>
      <c r="E16" s="171">
        <v>18062751.1176425</v>
      </c>
      <c r="F16" s="13"/>
      <c r="G16" s="13"/>
    </row>
    <row r="17" spans="1:9" ht="15" customHeight="1" x14ac:dyDescent="0.2">
      <c r="A17" s="14"/>
      <c r="B17" s="173">
        <v>12</v>
      </c>
      <c r="C17" s="165" t="s">
        <v>8</v>
      </c>
      <c r="D17" s="171">
        <v>104984455.12168001</v>
      </c>
      <c r="E17" s="171">
        <v>112990348.08875</v>
      </c>
      <c r="F17" s="13"/>
      <c r="G17" s="13"/>
    </row>
    <row r="18" spans="1:9" ht="15" customHeight="1" x14ac:dyDescent="0.2">
      <c r="A18" s="14"/>
      <c r="B18" s="173">
        <v>13</v>
      </c>
      <c r="C18" s="165" t="s">
        <v>542</v>
      </c>
      <c r="D18" s="171">
        <v>1209258.17998</v>
      </c>
      <c r="E18" s="171">
        <v>1659406.174205</v>
      </c>
      <c r="F18" s="13"/>
      <c r="G18" s="13"/>
    </row>
    <row r="19" spans="1:9" ht="15" customHeight="1" x14ac:dyDescent="0.2">
      <c r="A19" s="14"/>
      <c r="B19" s="173">
        <v>14</v>
      </c>
      <c r="C19" s="165" t="s">
        <v>15</v>
      </c>
      <c r="D19" s="171"/>
      <c r="E19" s="171"/>
      <c r="F19" s="13"/>
      <c r="G19" s="13"/>
    </row>
    <row r="20" spans="1:9" ht="15" customHeight="1" x14ac:dyDescent="0.2">
      <c r="A20" s="14"/>
      <c r="B20" s="173">
        <v>15</v>
      </c>
      <c r="C20" s="165" t="s">
        <v>16</v>
      </c>
      <c r="D20" s="171">
        <v>3639566.16157</v>
      </c>
      <c r="E20" s="171">
        <v>4209836.8668400003</v>
      </c>
      <c r="F20" s="13"/>
      <c r="G20" s="13"/>
    </row>
    <row r="21" spans="1:9" ht="15" customHeight="1" x14ac:dyDescent="0.2">
      <c r="A21" s="14"/>
      <c r="B21" s="173">
        <v>16</v>
      </c>
      <c r="C21" s="166" t="s">
        <v>17</v>
      </c>
      <c r="D21" s="171">
        <v>148688705.52292004</v>
      </c>
      <c r="E21" s="171">
        <v>157256845.62023252</v>
      </c>
      <c r="F21" s="64"/>
    </row>
    <row r="22" spans="1:9" ht="15" customHeight="1" x14ac:dyDescent="0.2">
      <c r="A22" s="14"/>
      <c r="B22" s="173">
        <v>17</v>
      </c>
      <c r="C22" s="166" t="s">
        <v>18</v>
      </c>
      <c r="D22" s="171">
        <v>228156036.27901006</v>
      </c>
      <c r="E22" s="171">
        <v>237946182.16916502</v>
      </c>
      <c r="F22" s="13"/>
    </row>
    <row r="23" spans="1:9" ht="15" customHeight="1" x14ac:dyDescent="0.25">
      <c r="A23" s="18"/>
      <c r="B23" s="20"/>
      <c r="C23" s="20"/>
      <c r="D23" s="20"/>
      <c r="E23" s="20"/>
      <c r="F23" s="20"/>
      <c r="I23" s="8"/>
    </row>
    <row r="24" spans="1:9" ht="15" customHeight="1" x14ac:dyDescent="0.2">
      <c r="A24" s="18"/>
      <c r="B24" s="20"/>
      <c r="C24" s="20"/>
      <c r="D24" s="20"/>
      <c r="E24" s="20"/>
      <c r="F24" s="20"/>
    </row>
    <row r="25" spans="1:9" ht="15" customHeight="1" x14ac:dyDescent="0.2">
      <c r="A25" s="14"/>
      <c r="B25" s="20"/>
      <c r="C25" s="20"/>
      <c r="D25" s="198"/>
      <c r="E25" s="20"/>
      <c r="F25" s="20"/>
    </row>
    <row r="26" spans="1:9" ht="15" customHeight="1" x14ac:dyDescent="0.2">
      <c r="A26" s="18"/>
      <c r="B26" s="20"/>
      <c r="C26" s="20"/>
      <c r="D26" s="199"/>
      <c r="E26" s="20"/>
      <c r="F26" s="20"/>
    </row>
    <row r="27" spans="1:9" ht="15" customHeight="1" x14ac:dyDescent="0.2">
      <c r="A27" s="18"/>
      <c r="B27" s="20"/>
      <c r="C27" s="20"/>
      <c r="D27" s="20"/>
      <c r="E27" s="20"/>
      <c r="F27" s="20"/>
    </row>
    <row r="28" spans="1:9" ht="15" customHeight="1" x14ac:dyDescent="0.2">
      <c r="A28" s="18"/>
      <c r="B28" s="20"/>
      <c r="C28" s="20"/>
      <c r="D28" s="198"/>
      <c r="E28" s="20"/>
      <c r="F28" s="20"/>
    </row>
    <row r="29" spans="1:9" ht="15" customHeight="1" x14ac:dyDescent="0.2">
      <c r="A29" s="18"/>
      <c r="B29" s="20"/>
      <c r="C29" s="20"/>
      <c r="D29" s="198"/>
      <c r="E29" s="199"/>
      <c r="F29" s="20"/>
    </row>
    <row r="30" spans="1:9" ht="15" customHeight="1" x14ac:dyDescent="0.2">
      <c r="A30" s="14"/>
      <c r="B30" s="20"/>
      <c r="C30" s="20"/>
      <c r="D30" s="198"/>
      <c r="E30" s="20"/>
      <c r="F30" s="20"/>
    </row>
    <row r="31" spans="1:9" ht="15" customHeight="1" x14ac:dyDescent="0.2">
      <c r="A31" s="18"/>
      <c r="B31" s="20"/>
      <c r="C31" s="20"/>
      <c r="D31" s="198"/>
      <c r="E31" s="20"/>
      <c r="F31" s="20"/>
    </row>
    <row r="32" spans="1:9" ht="15" customHeight="1" x14ac:dyDescent="0.2">
      <c r="A32" s="14"/>
      <c r="B32" s="20"/>
      <c r="C32" s="20"/>
      <c r="D32" s="198"/>
      <c r="E32" s="20"/>
      <c r="F32" s="20"/>
    </row>
    <row r="33" spans="1:6" ht="15" customHeight="1" x14ac:dyDescent="0.2">
      <c r="A33" s="14"/>
      <c r="B33" s="20"/>
      <c r="C33" s="20"/>
      <c r="D33" s="198"/>
      <c r="E33" s="20"/>
      <c r="F33" s="20"/>
    </row>
    <row r="34" spans="1:6" ht="15" customHeight="1" x14ac:dyDescent="0.2">
      <c r="A34" s="14"/>
      <c r="B34" s="20"/>
      <c r="C34" s="20"/>
      <c r="D34" s="198"/>
      <c r="E34" s="20"/>
      <c r="F34" s="20"/>
    </row>
    <row r="35" spans="1:6" ht="15" customHeight="1" x14ac:dyDescent="0.2">
      <c r="A35" s="14"/>
      <c r="B35" s="20"/>
      <c r="C35" s="20"/>
      <c r="D35" s="198"/>
      <c r="E35" s="20"/>
      <c r="F35" s="20"/>
    </row>
    <row r="36" spans="1:6" ht="15" customHeight="1" x14ac:dyDescent="0.2">
      <c r="A36" s="14"/>
      <c r="B36" s="20"/>
      <c r="C36" s="20"/>
      <c r="D36" s="198"/>
      <c r="E36" s="20"/>
      <c r="F36" s="20"/>
    </row>
    <row r="37" spans="1:6" ht="15" customHeight="1" x14ac:dyDescent="0.2">
      <c r="A37" s="21"/>
      <c r="B37" s="20"/>
      <c r="C37" s="20"/>
      <c r="D37" s="198"/>
      <c r="E37" s="20"/>
      <c r="F37" s="20"/>
    </row>
    <row r="38" spans="1:6" ht="15" customHeight="1" x14ac:dyDescent="0.2">
      <c r="A38" s="22"/>
      <c r="B38" s="20"/>
      <c r="C38" s="20"/>
      <c r="D38" s="198"/>
      <c r="E38" s="20"/>
      <c r="F38" s="20"/>
    </row>
    <row r="39" spans="1:6" ht="15" customHeight="1" x14ac:dyDescent="0.2">
      <c r="A39" s="22"/>
      <c r="B39" s="20"/>
      <c r="C39" s="20"/>
      <c r="D39" s="198"/>
      <c r="E39" s="20"/>
      <c r="F39" s="20"/>
    </row>
    <row r="40" spans="1:6" ht="15" customHeight="1" x14ac:dyDescent="0.2">
      <c r="A40" s="22"/>
      <c r="B40" s="20"/>
      <c r="C40" s="20"/>
      <c r="D40" s="198"/>
      <c r="E40" s="20"/>
      <c r="F40" s="20"/>
    </row>
    <row r="41" spans="1:6" ht="15" customHeight="1" x14ac:dyDescent="0.2">
      <c r="A41" s="22"/>
      <c r="B41" s="20"/>
      <c r="C41" s="20"/>
      <c r="D41" s="198"/>
      <c r="E41" s="20"/>
      <c r="F41" s="20"/>
    </row>
    <row r="42" spans="1:6" ht="15" customHeight="1" x14ac:dyDescent="0.2">
      <c r="A42" s="22"/>
      <c r="B42" s="20"/>
      <c r="C42" s="20"/>
      <c r="D42" s="20"/>
      <c r="E42" s="20"/>
      <c r="F42" s="20"/>
    </row>
    <row r="43" spans="1:6" ht="15" customHeight="1" x14ac:dyDescent="0.2">
      <c r="A43" s="22"/>
      <c r="B43" s="20"/>
      <c r="C43" s="20"/>
      <c r="D43" s="20"/>
      <c r="E43" s="20"/>
      <c r="F43" s="20"/>
    </row>
    <row r="44" spans="1:6" ht="15" customHeight="1" x14ac:dyDescent="0.2">
      <c r="A44" s="22"/>
      <c r="B44" s="20"/>
      <c r="C44" s="20"/>
      <c r="D44" s="20"/>
      <c r="E44" s="20"/>
      <c r="F44" s="20"/>
    </row>
    <row r="45" spans="1:6" ht="15" customHeight="1" x14ac:dyDescent="0.2">
      <c r="A45" s="22"/>
    </row>
    <row r="46" spans="1:6" ht="15" customHeight="1" x14ac:dyDescent="0.2">
      <c r="A46" s="22"/>
    </row>
    <row r="47" spans="1:6" ht="15" customHeight="1" x14ac:dyDescent="0.2">
      <c r="A47" s="22"/>
    </row>
    <row r="48" spans="1:6"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28"/>
    </row>
    <row r="67" spans="1:1" ht="15" customHeight="1" x14ac:dyDescent="0.2">
      <c r="A67" s="128"/>
    </row>
    <row r="68" spans="1:1" ht="15" customHeight="1" x14ac:dyDescent="0.2">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1">
    <mergeCell ref="B4:C5"/>
  </mergeCells>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R87"/>
  <sheetViews>
    <sheetView zoomScale="115" zoomScaleNormal="115" workbookViewId="0">
      <selection activeCell="C31" sqref="C31"/>
    </sheetView>
  </sheetViews>
  <sheetFormatPr defaultColWidth="11.42578125" defaultRowHeight="15" customHeight="1" x14ac:dyDescent="0.2"/>
  <cols>
    <col min="1" max="1" width="3.5703125" style="23" customWidth="1"/>
    <col min="2" max="2" width="4.140625" style="10" customWidth="1"/>
    <col min="3" max="3" width="35.7109375" style="10" customWidth="1"/>
    <col min="4" max="4" width="11.5703125" style="10" bestFit="1" customWidth="1"/>
    <col min="5" max="9" width="11" style="10" customWidth="1"/>
    <col min="10" max="10" width="9.42578125" style="10" customWidth="1"/>
    <col min="11" max="16384" width="11.42578125" style="10"/>
  </cols>
  <sheetData>
    <row r="1" spans="1:18" s="6" customFormat="1" ht="15" customHeight="1" x14ac:dyDescent="0.25">
      <c r="A1" s="182"/>
      <c r="B1" s="434"/>
      <c r="C1" s="434"/>
      <c r="D1" s="434"/>
      <c r="E1" s="434"/>
      <c r="F1" s="434"/>
      <c r="G1" s="434"/>
      <c r="H1" s="183"/>
      <c r="K1" s="21"/>
      <c r="L1" s="21"/>
      <c r="M1" s="21"/>
      <c r="N1" s="21"/>
      <c r="O1" s="21"/>
      <c r="P1" s="21"/>
      <c r="Q1" s="21"/>
      <c r="R1" s="21"/>
    </row>
    <row r="2" spans="1:18" s="8" customFormat="1" ht="15" customHeight="1" x14ac:dyDescent="0.25">
      <c r="A2" s="7"/>
      <c r="B2" s="60" t="s">
        <v>19</v>
      </c>
      <c r="K2" s="236"/>
      <c r="L2" s="236"/>
      <c r="M2" s="236"/>
      <c r="N2" s="236"/>
      <c r="O2" s="236"/>
      <c r="P2" s="236"/>
      <c r="Q2" s="236"/>
      <c r="R2" s="236"/>
    </row>
    <row r="3" spans="1:18" ht="15" customHeight="1" x14ac:dyDescent="0.2">
      <c r="B3" s="21"/>
      <c r="K3" s="237"/>
      <c r="L3" s="237"/>
      <c r="M3" s="237"/>
      <c r="N3" s="237"/>
      <c r="O3" s="237"/>
      <c r="P3" s="237"/>
      <c r="Q3" s="237"/>
      <c r="R3" s="237"/>
    </row>
    <row r="4" spans="1:18" ht="15" customHeight="1" x14ac:dyDescent="0.2">
      <c r="A4" s="9"/>
      <c r="B4" s="430" t="s">
        <v>534</v>
      </c>
      <c r="C4" s="431"/>
      <c r="D4" s="436" t="s">
        <v>39</v>
      </c>
      <c r="E4" s="436"/>
      <c r="F4" s="436"/>
      <c r="G4" s="436"/>
      <c r="H4" s="436"/>
      <c r="I4" s="436"/>
      <c r="K4" s="437"/>
      <c r="L4" s="437"/>
      <c r="M4" s="438"/>
      <c r="N4" s="438"/>
      <c r="O4" s="438"/>
      <c r="P4" s="438"/>
      <c r="Q4" s="438"/>
      <c r="R4" s="438"/>
    </row>
    <row r="5" spans="1:18" ht="15" customHeight="1" x14ac:dyDescent="0.2">
      <c r="A5" s="12"/>
      <c r="B5" s="432"/>
      <c r="C5" s="435"/>
      <c r="D5" s="208" t="s">
        <v>21</v>
      </c>
      <c r="E5" s="209" t="s">
        <v>22</v>
      </c>
      <c r="F5" s="209" t="s">
        <v>23</v>
      </c>
      <c r="G5" s="209" t="s">
        <v>107</v>
      </c>
      <c r="H5" s="209" t="s">
        <v>37</v>
      </c>
      <c r="I5" s="210" t="s">
        <v>18</v>
      </c>
      <c r="J5" s="28"/>
      <c r="K5" s="437"/>
      <c r="L5" s="437"/>
      <c r="M5" s="208"/>
      <c r="N5" s="208"/>
      <c r="O5" s="208"/>
      <c r="P5" s="208"/>
      <c r="Q5" s="208"/>
      <c r="R5" s="208"/>
    </row>
    <row r="6" spans="1:18" ht="15" customHeight="1" x14ac:dyDescent="0.2">
      <c r="A6" s="12"/>
      <c r="B6" s="179">
        <v>1</v>
      </c>
      <c r="C6" s="174" t="s">
        <v>4</v>
      </c>
      <c r="D6" s="201"/>
      <c r="E6" s="201"/>
      <c r="F6" s="201"/>
      <c r="G6" s="201"/>
      <c r="H6" s="201"/>
      <c r="I6" s="201"/>
      <c r="J6" s="28"/>
      <c r="K6" s="238"/>
      <c r="L6" s="239"/>
      <c r="M6" s="240"/>
      <c r="N6" s="240"/>
      <c r="O6" s="240"/>
      <c r="P6" s="240"/>
      <c r="Q6" s="240"/>
      <c r="R6" s="240"/>
    </row>
    <row r="7" spans="1:18" ht="15" customHeight="1" x14ac:dyDescent="0.2">
      <c r="A7" s="14"/>
      <c r="B7" s="179">
        <v>2</v>
      </c>
      <c r="C7" s="176" t="s">
        <v>5</v>
      </c>
      <c r="D7" s="201"/>
      <c r="E7" s="201"/>
      <c r="F7" s="201"/>
      <c r="G7" s="201"/>
      <c r="H7" s="201"/>
      <c r="I7" s="201"/>
      <c r="J7" s="28"/>
      <c r="K7" s="238"/>
      <c r="L7" s="241"/>
      <c r="M7" s="240"/>
      <c r="N7" s="240"/>
      <c r="O7" s="240"/>
      <c r="P7" s="240"/>
      <c r="Q7" s="240"/>
      <c r="R7" s="240"/>
    </row>
    <row r="8" spans="1:18" ht="15" customHeight="1" x14ac:dyDescent="0.2">
      <c r="A8" s="14"/>
      <c r="B8" s="179">
        <v>3</v>
      </c>
      <c r="C8" s="177" t="s">
        <v>6</v>
      </c>
      <c r="D8" s="201"/>
      <c r="E8" s="201"/>
      <c r="F8" s="201"/>
      <c r="G8" s="201"/>
      <c r="H8" s="201"/>
      <c r="I8" s="201"/>
      <c r="J8" s="28"/>
      <c r="K8" s="238"/>
      <c r="L8" s="241"/>
      <c r="M8" s="240"/>
      <c r="N8" s="240"/>
      <c r="O8" s="240"/>
      <c r="P8" s="240"/>
      <c r="Q8" s="240"/>
      <c r="R8" s="240"/>
    </row>
    <row r="9" spans="1:18" ht="15" customHeight="1" x14ac:dyDescent="0.2">
      <c r="A9" s="14"/>
      <c r="B9" s="179">
        <v>4</v>
      </c>
      <c r="C9" s="177" t="s">
        <v>7</v>
      </c>
      <c r="D9" s="201"/>
      <c r="E9" s="201"/>
      <c r="F9" s="201"/>
      <c r="G9" s="201"/>
      <c r="H9" s="201"/>
      <c r="I9" s="201"/>
      <c r="J9" s="28"/>
      <c r="K9" s="238"/>
      <c r="L9" s="241"/>
      <c r="M9" s="240"/>
      <c r="N9" s="240"/>
      <c r="O9" s="240"/>
      <c r="P9" s="240"/>
      <c r="Q9" s="240"/>
      <c r="R9" s="240"/>
    </row>
    <row r="10" spans="1:18" ht="15" customHeight="1" x14ac:dyDescent="0.2">
      <c r="A10" s="14"/>
      <c r="B10" s="179">
        <v>5</v>
      </c>
      <c r="C10" s="175" t="s">
        <v>8</v>
      </c>
      <c r="D10" s="201">
        <v>34831624.508669995</v>
      </c>
      <c r="E10" s="207">
        <v>20495928.578230001</v>
      </c>
      <c r="F10" s="207">
        <v>0</v>
      </c>
      <c r="G10" s="207">
        <v>24139777.669190001</v>
      </c>
      <c r="H10" s="207">
        <v>0</v>
      </c>
      <c r="I10" s="207">
        <v>79467330.75609</v>
      </c>
      <c r="J10" s="28"/>
      <c r="K10" s="238"/>
      <c r="L10" s="239"/>
      <c r="M10" s="240"/>
      <c r="N10" s="240"/>
      <c r="O10" s="240"/>
      <c r="P10" s="240"/>
      <c r="Q10" s="240"/>
      <c r="R10" s="240"/>
    </row>
    <row r="11" spans="1:18" ht="15" customHeight="1" x14ac:dyDescent="0.2">
      <c r="A11" s="18"/>
      <c r="B11" s="179">
        <v>6</v>
      </c>
      <c r="C11" s="177" t="s">
        <v>9</v>
      </c>
      <c r="D11" s="360"/>
      <c r="E11" s="360"/>
      <c r="F11" s="360"/>
      <c r="G11" s="360"/>
      <c r="H11" s="360"/>
      <c r="I11" s="360"/>
      <c r="J11" s="28"/>
      <c r="K11" s="238"/>
      <c r="L11" s="241"/>
      <c r="M11" s="240"/>
      <c r="N11" s="240"/>
      <c r="O11" s="240"/>
      <c r="P11" s="240"/>
      <c r="Q11" s="240"/>
      <c r="R11" s="240"/>
    </row>
    <row r="12" spans="1:18" ht="15" customHeight="1" x14ac:dyDescent="0.2">
      <c r="A12" s="18"/>
      <c r="B12" s="179">
        <v>7</v>
      </c>
      <c r="C12" s="177" t="s">
        <v>10</v>
      </c>
      <c r="D12" s="360">
        <v>34831624.508669995</v>
      </c>
      <c r="E12" s="360">
        <v>20495928.578230001</v>
      </c>
      <c r="F12" s="360"/>
      <c r="G12" s="360">
        <v>24139777.669190001</v>
      </c>
      <c r="H12" s="360">
        <v>0</v>
      </c>
      <c r="I12" s="360">
        <v>79467330.75609</v>
      </c>
      <c r="J12" s="28"/>
      <c r="K12" s="243"/>
      <c r="L12" s="241"/>
      <c r="M12" s="240"/>
      <c r="N12" s="240"/>
      <c r="O12" s="240"/>
      <c r="P12" s="240"/>
      <c r="Q12" s="240"/>
      <c r="R12" s="240"/>
    </row>
    <row r="13" spans="1:18" s="33" customFormat="1" ht="15" customHeight="1" x14ac:dyDescent="0.2">
      <c r="A13" s="14"/>
      <c r="B13" s="179">
        <v>8</v>
      </c>
      <c r="C13" s="178" t="s">
        <v>11</v>
      </c>
      <c r="D13" s="360">
        <v>34831624.508669995</v>
      </c>
      <c r="E13" s="360">
        <v>20495928.578230001</v>
      </c>
      <c r="F13" s="360">
        <v>0</v>
      </c>
      <c r="G13" s="360">
        <v>24139777.669190001</v>
      </c>
      <c r="H13" s="360">
        <v>0</v>
      </c>
      <c r="I13" s="360">
        <v>79467330.75609</v>
      </c>
      <c r="J13" s="31"/>
      <c r="K13" s="238"/>
      <c r="L13" s="242"/>
      <c r="M13" s="240"/>
      <c r="N13" s="240"/>
      <c r="O13" s="240"/>
      <c r="P13" s="240"/>
      <c r="Q13" s="240"/>
      <c r="R13" s="240"/>
    </row>
    <row r="14" spans="1:18" ht="15" customHeight="1" x14ac:dyDescent="0.2">
      <c r="A14" s="14"/>
      <c r="B14" s="179">
        <v>9</v>
      </c>
      <c r="C14" s="175" t="s">
        <v>12</v>
      </c>
      <c r="D14" s="360">
        <v>10508772.631960001</v>
      </c>
      <c r="E14" s="360">
        <v>37983.367200000001</v>
      </c>
      <c r="F14" s="360">
        <v>3674.74287</v>
      </c>
      <c r="G14" s="360">
        <v>29716.435280000002</v>
      </c>
      <c r="H14" s="360">
        <v>0</v>
      </c>
      <c r="I14" s="360">
        <v>10580147.177310001</v>
      </c>
      <c r="J14" s="28"/>
      <c r="K14" s="238"/>
      <c r="L14" s="239"/>
      <c r="M14" s="240"/>
      <c r="N14" s="240"/>
      <c r="O14" s="240"/>
      <c r="P14" s="240"/>
      <c r="Q14" s="240"/>
      <c r="R14" s="240"/>
    </row>
    <row r="15" spans="1:18" ht="15" customHeight="1" x14ac:dyDescent="0.2">
      <c r="A15" s="14"/>
      <c r="B15" s="179">
        <v>10</v>
      </c>
      <c r="C15" s="175" t="s">
        <v>13</v>
      </c>
      <c r="D15" s="360">
        <v>7043532.2933</v>
      </c>
      <c r="E15" s="360"/>
      <c r="F15" s="360"/>
      <c r="G15" s="360">
        <v>916443.17858000007</v>
      </c>
      <c r="H15" s="360">
        <v>1203674.4991300001</v>
      </c>
      <c r="I15" s="360">
        <v>9163649.9710099995</v>
      </c>
      <c r="J15" s="28"/>
      <c r="K15" s="238"/>
      <c r="L15" s="239"/>
      <c r="M15" s="240"/>
      <c r="N15" s="240"/>
      <c r="O15" s="240"/>
      <c r="P15" s="240"/>
      <c r="Q15" s="240"/>
      <c r="R15" s="240"/>
    </row>
    <row r="16" spans="1:18" ht="15" customHeight="1" x14ac:dyDescent="0.2">
      <c r="A16" s="14"/>
      <c r="B16" s="179">
        <v>11</v>
      </c>
      <c r="C16" s="175" t="s">
        <v>4</v>
      </c>
      <c r="D16" s="360">
        <v>8102733.9878551299</v>
      </c>
      <c r="E16" s="360">
        <v>5178524.0619896902</v>
      </c>
      <c r="F16" s="360">
        <v>1665788.6592093101</v>
      </c>
      <c r="G16" s="360">
        <v>4164582.2023213501</v>
      </c>
      <c r="H16" s="360">
        <v>0</v>
      </c>
      <c r="I16" s="360">
        <v>19111628.911375482</v>
      </c>
      <c r="J16" s="28"/>
      <c r="K16" s="238"/>
      <c r="L16" s="239"/>
      <c r="M16" s="240"/>
      <c r="N16" s="240"/>
      <c r="O16" s="240"/>
      <c r="P16" s="240"/>
      <c r="Q16" s="240"/>
      <c r="R16" s="240"/>
    </row>
    <row r="17" spans="1:18" ht="15" customHeight="1" x14ac:dyDescent="0.2">
      <c r="A17" s="14"/>
      <c r="B17" s="179">
        <v>12</v>
      </c>
      <c r="C17" s="175" t="s">
        <v>8</v>
      </c>
      <c r="D17" s="360">
        <v>32515384.303529996</v>
      </c>
      <c r="E17" s="360">
        <v>25533227.182630002</v>
      </c>
      <c r="F17" s="360">
        <v>34082988.023019999</v>
      </c>
      <c r="G17" s="360">
        <v>12852855.629050002</v>
      </c>
      <c r="H17" s="360">
        <v>0</v>
      </c>
      <c r="I17" s="360">
        <v>104984455.13823</v>
      </c>
      <c r="J17" s="28"/>
      <c r="K17" s="238"/>
      <c r="L17" s="239"/>
      <c r="M17" s="240"/>
      <c r="N17" s="240"/>
      <c r="O17" s="240"/>
      <c r="P17" s="240"/>
      <c r="Q17" s="240"/>
      <c r="R17" s="240"/>
    </row>
    <row r="18" spans="1:18" ht="15" customHeight="1" x14ac:dyDescent="0.2">
      <c r="A18" s="14"/>
      <c r="B18" s="179">
        <v>13</v>
      </c>
      <c r="C18" s="175" t="s">
        <v>543</v>
      </c>
      <c r="D18" s="360">
        <v>589290.60233999998</v>
      </c>
      <c r="E18" s="360">
        <v>294918.74689000001</v>
      </c>
      <c r="F18" s="360">
        <v>250600.51965</v>
      </c>
      <c r="G18" s="360">
        <v>74448.311099999992</v>
      </c>
      <c r="H18" s="360"/>
      <c r="I18" s="360">
        <v>1209258.17998</v>
      </c>
      <c r="J18" s="28"/>
      <c r="K18" s="238"/>
      <c r="L18" s="239"/>
      <c r="M18" s="240"/>
      <c r="N18" s="240"/>
      <c r="O18" s="240"/>
      <c r="P18" s="240"/>
      <c r="Q18" s="240"/>
      <c r="R18" s="240"/>
    </row>
    <row r="19" spans="1:18" ht="15" customHeight="1" x14ac:dyDescent="0.2">
      <c r="A19" s="14"/>
      <c r="B19" s="179">
        <v>14</v>
      </c>
      <c r="C19" s="175" t="s">
        <v>15</v>
      </c>
      <c r="D19" s="360"/>
      <c r="E19" s="360"/>
      <c r="F19" s="360"/>
      <c r="G19" s="360"/>
      <c r="H19" s="360"/>
      <c r="I19" s="360">
        <v>0</v>
      </c>
      <c r="J19" s="28"/>
      <c r="K19" s="238"/>
      <c r="L19" s="239"/>
      <c r="M19" s="240"/>
      <c r="N19" s="240"/>
      <c r="O19" s="240"/>
      <c r="P19" s="240"/>
      <c r="Q19" s="240"/>
      <c r="R19" s="240"/>
    </row>
    <row r="20" spans="1:18" ht="15" customHeight="1" x14ac:dyDescent="0.2">
      <c r="A20" s="14"/>
      <c r="B20" s="179">
        <v>15</v>
      </c>
      <c r="C20" s="175" t="s">
        <v>16</v>
      </c>
      <c r="D20" s="360">
        <v>136254.67525</v>
      </c>
      <c r="E20" s="360">
        <v>1483671.0560000001</v>
      </c>
      <c r="F20" s="360">
        <v>1071012.1520199999</v>
      </c>
      <c r="G20" s="360">
        <v>948628.27830000001</v>
      </c>
      <c r="H20" s="360">
        <v>0</v>
      </c>
      <c r="I20" s="360">
        <v>3639566.16157</v>
      </c>
      <c r="J20" s="28"/>
      <c r="K20" s="238"/>
      <c r="L20" s="239"/>
      <c r="M20" s="240"/>
      <c r="N20" s="240"/>
      <c r="O20" s="240"/>
      <c r="P20" s="240"/>
      <c r="Q20" s="240"/>
      <c r="R20" s="240"/>
    </row>
    <row r="21" spans="1:18" s="33" customFormat="1" ht="15" customHeight="1" x14ac:dyDescent="0.2">
      <c r="A21" s="14"/>
      <c r="B21" s="179">
        <v>16</v>
      </c>
      <c r="C21" s="178" t="s">
        <v>17</v>
      </c>
      <c r="D21" s="360">
        <v>58895968.494235121</v>
      </c>
      <c r="E21" s="360">
        <v>32528324.414709695</v>
      </c>
      <c r="F21" s="360">
        <v>37074064.096769303</v>
      </c>
      <c r="G21" s="360">
        <v>18986674.034631349</v>
      </c>
      <c r="H21" s="360">
        <v>1203674.4991300001</v>
      </c>
      <c r="I21" s="360">
        <v>148688705.53947547</v>
      </c>
      <c r="J21" s="31"/>
      <c r="K21" s="238"/>
      <c r="L21" s="242"/>
      <c r="M21" s="240"/>
      <c r="N21" s="240"/>
      <c r="O21" s="240"/>
      <c r="P21" s="240"/>
      <c r="Q21" s="240"/>
      <c r="R21" s="240"/>
    </row>
    <row r="22" spans="1:18" s="33" customFormat="1" ht="15" customHeight="1" x14ac:dyDescent="0.2">
      <c r="A22" s="14"/>
      <c r="B22" s="179">
        <v>17</v>
      </c>
      <c r="C22" s="178" t="s">
        <v>18</v>
      </c>
      <c r="D22" s="360">
        <v>93727593.002905115</v>
      </c>
      <c r="E22" s="360">
        <v>53024252.992939696</v>
      </c>
      <c r="F22" s="360">
        <v>37074064.096769303</v>
      </c>
      <c r="G22" s="360">
        <v>43126451.703821346</v>
      </c>
      <c r="H22" s="360">
        <v>1203674.4991300001</v>
      </c>
      <c r="I22" s="360">
        <v>228156036.29556549</v>
      </c>
      <c r="J22" s="32"/>
      <c r="K22" s="238"/>
      <c r="L22" s="242"/>
      <c r="M22" s="240"/>
      <c r="N22" s="240"/>
      <c r="O22" s="240"/>
      <c r="P22" s="240"/>
      <c r="Q22" s="240"/>
      <c r="R22" s="240"/>
    </row>
    <row r="23" spans="1:18" ht="15" customHeight="1" x14ac:dyDescent="0.2">
      <c r="A23" s="18"/>
      <c r="D23" s="13"/>
      <c r="E23" s="13"/>
      <c r="F23" s="13"/>
      <c r="G23" s="13"/>
      <c r="H23" s="13"/>
      <c r="I23" s="13"/>
    </row>
    <row r="24" spans="1:18" ht="15" customHeight="1" x14ac:dyDescent="0.2">
      <c r="A24" s="18"/>
      <c r="D24" s="249"/>
      <c r="E24" s="249"/>
      <c r="F24" s="249"/>
      <c r="G24" s="249"/>
      <c r="H24" s="250"/>
      <c r="I24" s="64"/>
    </row>
    <row r="25" spans="1:18" ht="15" customHeight="1" x14ac:dyDescent="0.2">
      <c r="A25" s="14"/>
      <c r="D25" s="237"/>
      <c r="E25" s="237"/>
      <c r="F25" s="237"/>
      <c r="G25" s="237"/>
      <c r="H25" s="237"/>
    </row>
    <row r="26" spans="1:18" ht="15" customHeight="1" x14ac:dyDescent="0.2">
      <c r="A26" s="18"/>
      <c r="D26" s="240"/>
      <c r="E26" s="240"/>
      <c r="F26" s="240"/>
      <c r="G26" s="240"/>
      <c r="H26" s="237"/>
    </row>
    <row r="27" spans="1:18" ht="15" customHeight="1" x14ac:dyDescent="0.2">
      <c r="A27" s="18"/>
      <c r="D27" s="13"/>
    </row>
    <row r="28" spans="1:18" ht="15" customHeight="1" x14ac:dyDescent="0.2">
      <c r="A28" s="18"/>
      <c r="D28" s="13"/>
    </row>
    <row r="29" spans="1:18" ht="15" customHeight="1" x14ac:dyDescent="0.2">
      <c r="A29" s="18"/>
    </row>
    <row r="30" spans="1:18" ht="15" customHeight="1" x14ac:dyDescent="0.2">
      <c r="A30" s="14"/>
    </row>
    <row r="31" spans="1:18" ht="15" customHeight="1" x14ac:dyDescent="0.2">
      <c r="A31" s="18"/>
    </row>
    <row r="32" spans="1:18" ht="15" customHeight="1" x14ac:dyDescent="0.2">
      <c r="A32" s="14"/>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21"/>
    </row>
    <row r="38" spans="1:1" ht="15" customHeight="1" x14ac:dyDescent="0.2">
      <c r="A38" s="22"/>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28"/>
    </row>
    <row r="67" spans="1:1" ht="15" customHeight="1" x14ac:dyDescent="0.2">
      <c r="A67" s="128"/>
    </row>
    <row r="68" spans="1:1" ht="15" customHeight="1" x14ac:dyDescent="0.2">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5">
    <mergeCell ref="B1:G1"/>
    <mergeCell ref="B4:C5"/>
    <mergeCell ref="D4:I4"/>
    <mergeCell ref="K4:L5"/>
    <mergeCell ref="M4:R4"/>
  </mergeCells>
  <pageMargins left="0.23622047244094491" right="0.23622047244094491" top="0.74803149606299213" bottom="0.74803149606299213" header="0.31496062992125984" footer="0.31496062992125984"/>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006736c-f278-4225-be35-1209394f0eb0">SCBNORDICS-89-3848</_dlc_DocId>
    <_dlc_DocIdUrl xmlns="e006736c-f278-4225-be35-1209394f0eb0">
      <Url>https://intranet.scb.nu/dc/scb/_layouts/15/DocIdRedir.aspx?ID=SCBNORDICS-89-3848</Url>
      <Description>SCBNORDICS-89-3848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F6B2AABBBE3545B84662C226C60A23" ma:contentTypeVersion="0" ma:contentTypeDescription="Create a new document." ma:contentTypeScope="" ma:versionID="3131fb099efe2b84e0392289ef2a1f00">
  <xsd:schema xmlns:xsd="http://www.w3.org/2001/XMLSchema" xmlns:xs="http://www.w3.org/2001/XMLSchema" xmlns:p="http://schemas.microsoft.com/office/2006/metadata/properties" xmlns:ns2="e006736c-f278-4225-be35-1209394f0eb0" targetNamespace="http://schemas.microsoft.com/office/2006/metadata/properties" ma:root="true" ma:fieldsID="d43227eab4f4a343d978d9c9b3e573c4" ns2:_="">
    <xsd:import namespace="e006736c-f278-4225-be35-1209394f0eb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06736c-f278-4225-be35-1209394f0e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102127-9332-420F-9ABC-D7E6D5C50B48}">
  <ds:schemaRefs>
    <ds:schemaRef ds:uri="http://purl.org/dc/elements/1.1/"/>
    <ds:schemaRef ds:uri="http://purl.org/dc/dcmitype/"/>
    <ds:schemaRef ds:uri="http://schemas.microsoft.com/office/2006/metadata/properties"/>
    <ds:schemaRef ds:uri="http://schemas.microsoft.com/office/2006/documentManagement/types"/>
    <ds:schemaRef ds:uri="e006736c-f278-4225-be35-1209394f0eb0"/>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7B1A612-7E11-411D-A3C5-D1B8EB9AF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06736c-f278-4225-be35-1209394f0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C86008-BA99-420D-8CE1-B49936592926}">
  <ds:schemaRefs>
    <ds:schemaRef ds:uri="http://schemas.microsoft.com/sharepoint/v3/contenttype/forms"/>
  </ds:schemaRefs>
</ds:datastoreItem>
</file>

<file path=customXml/itemProps4.xml><?xml version="1.0" encoding="utf-8"?>
<ds:datastoreItem xmlns:ds="http://schemas.openxmlformats.org/officeDocument/2006/customXml" ds:itemID="{6BFA4137-AF38-46DB-8CCC-7C6D52A6B41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17</vt:i4>
      </vt:variant>
    </vt:vector>
  </HeadingPairs>
  <TitlesOfParts>
    <vt:vector size="42" baseType="lpstr">
      <vt:lpstr>Contents</vt:lpstr>
      <vt:lpstr>A1</vt:lpstr>
      <vt:lpstr>A2</vt:lpstr>
      <vt:lpstr>A3</vt:lpstr>
      <vt:lpstr>A4</vt:lpstr>
      <vt:lpstr>A5</vt:lpstr>
      <vt:lpstr>A6</vt:lpstr>
      <vt:lpstr>CRB-B</vt:lpstr>
      <vt:lpstr>CRB-C</vt:lpstr>
      <vt:lpstr>CRB-D</vt:lpstr>
      <vt:lpstr>CRB-E</vt:lpstr>
      <vt:lpstr>CR1-A</vt:lpstr>
      <vt:lpstr>CR1-A (NO)</vt:lpstr>
      <vt:lpstr>CR1-A (SW)</vt:lpstr>
      <vt:lpstr>CR1-A (DK)</vt:lpstr>
      <vt:lpstr>CR1-A (FI)</vt:lpstr>
      <vt:lpstr>CR1-A (IR)</vt:lpstr>
      <vt:lpstr>CR1-A (UK)</vt:lpstr>
      <vt:lpstr>CR1-B</vt:lpstr>
      <vt:lpstr>CR4</vt:lpstr>
      <vt:lpstr>CR5</vt:lpstr>
      <vt:lpstr>CR6</vt:lpstr>
      <vt:lpstr>CR8</vt:lpstr>
      <vt:lpstr>CR9</vt:lpstr>
      <vt:lpstr>LIQ1</vt:lpstr>
      <vt:lpstr>'CR1-A'!Print_Area</vt:lpstr>
      <vt:lpstr>'CR1-A (DK)'!Print_Area</vt:lpstr>
      <vt:lpstr>'CR1-A (FI)'!Print_Area</vt:lpstr>
      <vt:lpstr>'CR1-A (IR)'!Print_Area</vt:lpstr>
      <vt:lpstr>'CR1-A (NO)'!Print_Area</vt:lpstr>
      <vt:lpstr>'CR1-A (SW)'!Print_Area</vt:lpstr>
      <vt:lpstr>'CR1-A (UK)'!Print_Area</vt:lpstr>
      <vt:lpstr>'CR1-B'!Print_Area</vt:lpstr>
      <vt:lpstr>'CR4'!Print_Area</vt:lpstr>
      <vt:lpstr>'CR5'!Print_Area</vt:lpstr>
      <vt:lpstr>'CR6'!Print_Area</vt:lpstr>
      <vt:lpstr>'CR8'!Print_Area</vt:lpstr>
      <vt:lpstr>'CR9'!Print_Area</vt:lpstr>
      <vt:lpstr>'CRB-B'!Print_Area</vt:lpstr>
      <vt:lpstr>'CRB-C'!Print_Area</vt:lpstr>
      <vt:lpstr>'CRB-D'!Print_Area</vt:lpstr>
      <vt:lpstr>'CRB-E'!Print_Area</vt:lpstr>
    </vt:vector>
  </TitlesOfParts>
  <Company>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Hall</dc:creator>
  <cp:lastModifiedBy>C402978@internal.financecorp.biz</cp:lastModifiedBy>
  <dcterms:created xsi:type="dcterms:W3CDTF">2019-04-08T12:31:36Z</dcterms:created>
  <dcterms:modified xsi:type="dcterms:W3CDTF">2021-04-26T12:21:20Z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0x01010096F6B2AABBBE3545B84662C226C60A23</vt:lpwstr>
  </property>
  <property fmtid="{D5CDD505-2E9C-101B-9397-08002B2CF9AE}" pid="3" name="_dlc_DocIdItemGuid">
    <vt:lpwstr>39525d14-8ec6-440d-a249-506aebcf76c2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ea5f5d89-30b0-4c5f-a858-79a0023671a5_Enabled">
    <vt:lpwstr>true</vt:lpwstr>
  </property>
  <property fmtid="{D5CDD505-2E9C-101B-9397-08002B2CF9AE}" pid="7" name="MSIP_Label_ea5f5d89-30b0-4c5f-a858-79a0023671a5_SetDate">
    <vt:lpwstr>2021-03-22T13:00:07Z</vt:lpwstr>
  </property>
  <property fmtid="{D5CDD505-2E9C-101B-9397-08002B2CF9AE}" pid="8" name="MSIP_Label_ea5f5d89-30b0-4c5f-a858-79a0023671a5_Method">
    <vt:lpwstr>Privileged</vt:lpwstr>
  </property>
  <property fmtid="{D5CDD505-2E9C-101B-9397-08002B2CF9AE}" pid="9" name="MSIP_Label_ea5f5d89-30b0-4c5f-a858-79a0023671a5_Name">
    <vt:lpwstr>ea5f5d89-30b0-4c5f-a858-79a0023671a5</vt:lpwstr>
  </property>
  <property fmtid="{D5CDD505-2E9C-101B-9397-08002B2CF9AE}" pid="10" name="MSIP_Label_ea5f5d89-30b0-4c5f-a858-79a0023671a5_SiteId">
    <vt:lpwstr>69a37c0c-1e56-4a63-9fce-0996fe61f31d</vt:lpwstr>
  </property>
  <property fmtid="{D5CDD505-2E9C-101B-9397-08002B2CF9AE}" pid="11" name="MSIP_Label_ea5f5d89-30b0-4c5f-a858-79a0023671a5_ActionId">
    <vt:lpwstr>7b0183f5-6e78-48de-8691-4eceed0b9464</vt:lpwstr>
  </property>
  <property fmtid="{D5CDD505-2E9C-101B-9397-08002B2CF9AE}" pid="12" name="MSIP_Label_ea5f5d89-30b0-4c5f-a858-79a0023671a5_ContentBits">
    <vt:lpwstr>0</vt:lpwstr>
  </property>
</Properties>
</file>